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075" windowHeight="10485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<sst xmlns="http://schemas.openxmlformats.org/spreadsheetml/2006/main" count="62" uniqueCount="55">
  <si>
    <t>IVC Bílovec</t>
  </si>
  <si>
    <t>B. Němcové 682, 743 01 Bílovec</t>
  </si>
  <si>
    <t>IVC Slezská Ostrava</t>
  </si>
  <si>
    <t>Čs. Armády 1892/20a, 709 00 Slezská Ostrava</t>
  </si>
  <si>
    <t>CHS Zábřeh</t>
  </si>
  <si>
    <t>Výškovická 40, 700 30 Ostrava - zábřeh</t>
  </si>
  <si>
    <t>Sklady Hranečník</t>
  </si>
  <si>
    <t>Těšínská 1232/198, 710 00 Ostrava</t>
  </si>
  <si>
    <t>IVC Poruba</t>
  </si>
  <si>
    <t>Martinovská 1622/36, 708 00 Ostrava - Poruba</t>
  </si>
  <si>
    <t>IVC Slovenská</t>
  </si>
  <si>
    <t>Slovenská 1149, 702 00 Ostrava - Přívoz</t>
  </si>
  <si>
    <t>Trafostanice  - objekt</t>
  </si>
  <si>
    <t>Celkem</t>
  </si>
  <si>
    <t>Poznámka</t>
  </si>
  <si>
    <t>Za 10 let bez nutnosti hotovostního výjezdu, nálezová oprava bleskojistek - výměna za svodiče přepětí</t>
  </si>
  <si>
    <t>Za 10 let bez nutnosti hotovostního výjezdu, oprava hl. jističe na straně NN</t>
  </si>
  <si>
    <t>IVC Nošovice</t>
  </si>
  <si>
    <t>Nošovice 155, 739 51 Dobrá</t>
  </si>
  <si>
    <t>1 x výjezd, oprava vadné VN pojistky 10A</t>
  </si>
  <si>
    <t>Za 4 roky bez nutnosti hotovostního výjezdu</t>
  </si>
  <si>
    <t>Za 5 let bez nutnosti hotovostního výjezdu</t>
  </si>
  <si>
    <t>Za 8 let bez nutnosti hotovostního výjezdu</t>
  </si>
  <si>
    <t>DPH 21%</t>
  </si>
  <si>
    <t>Prohlídka pod napětím          (5. a 6. měs.)</t>
  </si>
  <si>
    <t>Celkem za trafostanici   (bez DPH)</t>
  </si>
  <si>
    <t>Pohotovost        (v tom započten 1. výjezd za rok)</t>
  </si>
  <si>
    <t>Cena celkem vč. DPH</t>
  </si>
  <si>
    <t>bez DPH</t>
  </si>
  <si>
    <t>vč. DPH</t>
  </si>
  <si>
    <t>Za čtyři roky</t>
  </si>
  <si>
    <t>Tabulka nacenění k veřejné zakázce Seris trafostanic</t>
  </si>
  <si>
    <t>Dodávkový automobil</t>
  </si>
  <si>
    <t>Osobní automobil</t>
  </si>
  <si>
    <t>Pracovník (elektromontážní práce)</t>
  </si>
  <si>
    <t>Pracovník (doprava - jiné)</t>
  </si>
  <si>
    <t>Nákladní automobil</t>
  </si>
  <si>
    <t>najeto km</t>
  </si>
  <si>
    <t>motohodin prac. hodin</t>
  </si>
  <si>
    <t>Celkem        (bez DPH)</t>
  </si>
  <si>
    <t>Celkem vč. DPH</t>
  </si>
  <si>
    <t>Počet          (tech., pracovníků)</t>
  </si>
  <si>
    <t>Materiál</t>
  </si>
  <si>
    <t>Součet:</t>
  </si>
  <si>
    <t>Aut. Plošina</t>
  </si>
  <si>
    <t xml:space="preserve"> částka pro porovnání nabídek jednotlivých dodavatelů</t>
  </si>
  <si>
    <r>
      <rPr>
        <b/>
        <i/>
        <sz val="11"/>
        <color theme="1"/>
        <rFont val="Calibri"/>
        <family val="2"/>
        <scheme val="minor"/>
      </rPr>
      <t xml:space="preserve">Poznámka: </t>
    </r>
    <r>
      <rPr>
        <i/>
        <sz val="11"/>
        <color theme="1"/>
        <rFont val="Calibri"/>
        <family val="2"/>
        <scheme val="minor"/>
      </rPr>
      <t>uchazeč vyplní pouze žlutě vybarvená pole, u nacenění servisního výjezdu žádáme o uvedení aktuálních cen z ceníku dodavatele, jako podklad pro vyhotovení smlouvy</t>
    </r>
  </si>
  <si>
    <t>Revize prohlídka bez napětí                    (11. a 12. měs.)</t>
  </si>
  <si>
    <t>Název položky</t>
  </si>
  <si>
    <t>Jiné - příp. doplní dodavatel</t>
  </si>
  <si>
    <t>Ceník dodavatele pro účtování ele-montážních prací</t>
  </si>
  <si>
    <t>Podklad pro vyhotovení smlouvy</t>
  </si>
  <si>
    <t>Kč / km        cena mater. (bez DPH)</t>
  </si>
  <si>
    <t>Kč / mth           Kč/ hod            (bez DPH)</t>
  </si>
  <si>
    <t>Povinné kontroly a přezkušování OOP a prac. pomůcek</t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</si>
</sst>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 tint="-0.4999699890613556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0" tint="-0.24997000396251678"/>
      <name val="Calibri"/>
      <family val="2"/>
      <scheme val="minor"/>
    </font>
    <font>
      <b/>
      <sz val="11"/>
      <color theme="0" tint="-0.2499700039625167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/>
      <right/>
      <top/>
      <bottom style="thin">
        <color theme="0" tint="-0.24997000396251678"/>
      </bottom>
    </border>
    <border>
      <left/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/>
      <bottom/>
    </border>
    <border>
      <left/>
      <right style="thin">
        <color theme="0" tint="-0.24997000396251678"/>
      </right>
      <top/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/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/>
      <top/>
      <bottom/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1499900072813034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/>
      <top style="thin">
        <color theme="0" tint="-0.24997000396251678"/>
      </top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9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right"/>
    </xf>
    <xf numFmtId="164" fontId="2" fillId="2" borderId="2" xfId="0" applyNumberFormat="1" applyFont="1" applyFill="1" applyBorder="1"/>
    <xf numFmtId="0" fontId="4" fillId="2" borderId="0" xfId="0" applyFont="1" applyFill="1"/>
    <xf numFmtId="164" fontId="4" fillId="2" borderId="0" xfId="0" applyNumberFormat="1" applyFont="1" applyFill="1"/>
    <xf numFmtId="0" fontId="0" fillId="2" borderId="3" xfId="0" applyFill="1" applyBorder="1" applyAlignment="1">
      <alignment horizontal="left"/>
    </xf>
    <xf numFmtId="164" fontId="0" fillId="3" borderId="3" xfId="0" applyNumberFormat="1" applyFill="1" applyBorder="1"/>
    <xf numFmtId="164" fontId="0" fillId="2" borderId="3" xfId="0" applyNumberFormat="1" applyFill="1" applyBorder="1"/>
    <xf numFmtId="164" fontId="0" fillId="3" borderId="4" xfId="0" applyNumberFormat="1" applyFill="1" applyBorder="1"/>
    <xf numFmtId="164" fontId="0" fillId="2" borderId="4" xfId="0" applyNumberFormat="1" applyFill="1" applyBorder="1"/>
    <xf numFmtId="164" fontId="2" fillId="2" borderId="1" xfId="0" applyNumberFormat="1" applyFont="1" applyFill="1" applyBorder="1" applyAlignment="1">
      <alignment horizontal="right"/>
    </xf>
    <xf numFmtId="164" fontId="0" fillId="3" borderId="5" xfId="0" applyNumberFormat="1" applyFill="1" applyBorder="1"/>
    <xf numFmtId="164" fontId="0" fillId="2" borderId="5" xfId="0" applyNumberFormat="1" applyFill="1" applyBorder="1"/>
    <xf numFmtId="0" fontId="2" fillId="2" borderId="3" xfId="0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6" xfId="0" applyBorder="1"/>
    <xf numFmtId="0" fontId="0" fillId="0" borderId="2" xfId="0" applyBorder="1"/>
    <xf numFmtId="0" fontId="8" fillId="0" borderId="6" xfId="0" applyFont="1" applyBorder="1"/>
    <xf numFmtId="164" fontId="8" fillId="0" borderId="6" xfId="0" applyNumberFormat="1" applyFont="1" applyBorder="1"/>
    <xf numFmtId="0" fontId="8" fillId="0" borderId="6" xfId="0" applyFont="1" applyBorder="1" applyAlignment="1">
      <alignment horizontal="left"/>
    </xf>
    <xf numFmtId="0" fontId="3" fillId="2" borderId="7" xfId="0" applyFont="1" applyFill="1" applyBorder="1"/>
    <xf numFmtId="0" fontId="3" fillId="2" borderId="8" xfId="0" applyFont="1" applyFill="1" applyBorder="1"/>
    <xf numFmtId="0" fontId="2" fillId="4" borderId="0" xfId="0" applyFont="1" applyFill="1"/>
    <xf numFmtId="0" fontId="0" fillId="0" borderId="0" xfId="0" applyBorder="1"/>
    <xf numFmtId="164" fontId="0" fillId="5" borderId="3" xfId="0" applyNumberFormat="1" applyFill="1" applyBorder="1"/>
    <xf numFmtId="0" fontId="2" fillId="0" borderId="0" xfId="0" applyFont="1" applyFill="1"/>
    <xf numFmtId="0" fontId="3" fillId="0" borderId="0" xfId="0" applyFont="1" applyFill="1"/>
    <xf numFmtId="0" fontId="0" fillId="0" borderId="0" xfId="0" applyFill="1"/>
    <xf numFmtId="0" fontId="8" fillId="0" borderId="1" xfId="0" applyFont="1" applyFill="1" applyBorder="1"/>
    <xf numFmtId="0" fontId="8" fillId="0" borderId="0" xfId="0" applyFont="1" applyFill="1" applyBorder="1"/>
    <xf numFmtId="0" fontId="7" fillId="5" borderId="9" xfId="0" applyFont="1" applyFill="1" applyBorder="1" applyAlignment="1">
      <alignment/>
    </xf>
    <xf numFmtId="0" fontId="7" fillId="5" borderId="10" xfId="0" applyFont="1" applyFill="1" applyBorder="1" applyAlignment="1">
      <alignment/>
    </xf>
    <xf numFmtId="0" fontId="7" fillId="5" borderId="11" xfId="0" applyFont="1" applyFill="1" applyBorder="1"/>
    <xf numFmtId="0" fontId="2" fillId="5" borderId="1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0" fillId="5" borderId="12" xfId="0" applyFill="1" applyBorder="1"/>
    <xf numFmtId="164" fontId="0" fillId="5" borderId="13" xfId="0" applyNumberFormat="1" applyFill="1" applyBorder="1"/>
    <xf numFmtId="0" fontId="0" fillId="5" borderId="14" xfId="0" applyFont="1" applyFill="1" applyBorder="1"/>
    <xf numFmtId="0" fontId="0" fillId="5" borderId="15" xfId="0" applyFont="1" applyFill="1" applyBorder="1"/>
    <xf numFmtId="0" fontId="0" fillId="5" borderId="16" xfId="0" applyFont="1" applyFill="1" applyBorder="1"/>
    <xf numFmtId="164" fontId="0" fillId="3" borderId="13" xfId="0" applyNumberFormat="1" applyFill="1" applyBorder="1"/>
    <xf numFmtId="0" fontId="10" fillId="0" borderId="0" xfId="0" applyFont="1" applyFill="1"/>
    <xf numFmtId="0" fontId="10" fillId="4" borderId="17" xfId="0" applyFont="1" applyFill="1" applyBorder="1"/>
    <xf numFmtId="0" fontId="11" fillId="4" borderId="17" xfId="0" applyFont="1" applyFill="1" applyBorder="1" applyAlignment="1">
      <alignment horizontal="right"/>
    </xf>
    <xf numFmtId="0" fontId="11" fillId="4" borderId="18" xfId="0" applyFont="1" applyFill="1" applyBorder="1" applyAlignment="1">
      <alignment horizontal="right"/>
    </xf>
    <xf numFmtId="164" fontId="11" fillId="4" borderId="19" xfId="0" applyNumberFormat="1" applyFont="1" applyFill="1" applyBorder="1"/>
    <xf numFmtId="164" fontId="11" fillId="4" borderId="18" xfId="0" applyNumberFormat="1" applyFont="1" applyFill="1" applyBorder="1" applyAlignment="1">
      <alignment horizontal="right"/>
    </xf>
    <xf numFmtId="164" fontId="10" fillId="4" borderId="19" xfId="0" applyNumberFormat="1" applyFont="1" applyFill="1" applyBorder="1"/>
    <xf numFmtId="164" fontId="10" fillId="4" borderId="17" xfId="0" applyNumberFormat="1" applyFont="1" applyFill="1" applyBorder="1"/>
    <xf numFmtId="0" fontId="10" fillId="4" borderId="17" xfId="0" applyNumberFormat="1" applyFont="1" applyFill="1" applyBorder="1"/>
    <xf numFmtId="0" fontId="10" fillId="4" borderId="20" xfId="0" applyNumberFormat="1" applyFont="1" applyFill="1" applyBorder="1"/>
    <xf numFmtId="164" fontId="10" fillId="4" borderId="21" xfId="0" applyNumberFormat="1" applyFont="1" applyFill="1" applyBorder="1"/>
    <xf numFmtId="164" fontId="10" fillId="4" borderId="20" xfId="0" applyNumberFormat="1" applyFont="1" applyFill="1" applyBorder="1"/>
    <xf numFmtId="0" fontId="10" fillId="0" borderId="21" xfId="0" applyFont="1" applyFill="1" applyBorder="1"/>
    <xf numFmtId="0" fontId="10" fillId="4" borderId="22" xfId="0" applyNumberFormat="1" applyFont="1" applyFill="1" applyBorder="1"/>
    <xf numFmtId="164" fontId="10" fillId="4" borderId="23" xfId="0" applyNumberFormat="1" applyFont="1" applyFill="1" applyBorder="1"/>
    <xf numFmtId="164" fontId="10" fillId="4" borderId="22" xfId="0" applyNumberFormat="1" applyFont="1" applyFill="1" applyBorder="1"/>
    <xf numFmtId="0" fontId="11" fillId="4" borderId="24" xfId="0" applyFont="1" applyFill="1" applyBorder="1" applyAlignment="1">
      <alignment horizontal="center" vertical="center" wrapText="1"/>
    </xf>
    <xf numFmtId="0" fontId="11" fillId="4" borderId="25" xfId="0" applyFont="1" applyFill="1" applyBorder="1" applyAlignment="1">
      <alignment horizontal="center" vertical="center" wrapText="1"/>
    </xf>
    <xf numFmtId="0" fontId="0" fillId="0" borderId="26" xfId="0" applyFill="1" applyBorder="1"/>
    <xf numFmtId="0" fontId="10" fillId="4" borderId="21" xfId="0" applyNumberFormat="1" applyFont="1" applyFill="1" applyBorder="1"/>
    <xf numFmtId="0" fontId="10" fillId="4" borderId="23" xfId="0" applyNumberFormat="1" applyFont="1" applyFill="1" applyBorder="1"/>
    <xf numFmtId="0" fontId="10" fillId="4" borderId="19" xfId="0" applyNumberFormat="1" applyFont="1" applyFill="1" applyBorder="1"/>
    <xf numFmtId="0" fontId="10" fillId="4" borderId="19" xfId="0" applyFont="1" applyFill="1" applyBorder="1"/>
    <xf numFmtId="164" fontId="8" fillId="0" borderId="0" xfId="0" applyNumberFormat="1" applyFont="1" applyFill="1" applyBorder="1"/>
    <xf numFmtId="0" fontId="8" fillId="0" borderId="0" xfId="0" applyFont="1" applyFill="1" applyBorder="1" applyAlignment="1">
      <alignment horizontal="left"/>
    </xf>
    <xf numFmtId="0" fontId="11" fillId="4" borderId="27" xfId="0" applyFont="1" applyFill="1" applyBorder="1" applyAlignment="1">
      <alignment horizontal="center" vertical="center" wrapText="1"/>
    </xf>
    <xf numFmtId="0" fontId="11" fillId="4" borderId="28" xfId="0" applyFont="1" applyFill="1" applyBorder="1" applyAlignment="1">
      <alignment horizontal="center" vertical="center" wrapText="1"/>
    </xf>
    <xf numFmtId="0" fontId="5" fillId="0" borderId="0" xfId="0" applyFont="1" applyFill="1"/>
    <xf numFmtId="164" fontId="5" fillId="0" borderId="0" xfId="0" applyNumberFormat="1" applyFont="1" applyFill="1"/>
    <xf numFmtId="0" fontId="11" fillId="4" borderId="2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5" borderId="32" xfId="0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="70" zoomScaleNormal="70" workbookViewId="0" topLeftCell="A1">
      <selection activeCell="E32" sqref="E32"/>
    </sheetView>
  </sheetViews>
  <sheetFormatPr defaultColWidth="9.140625" defaultRowHeight="15"/>
  <cols>
    <col min="1" max="1" width="17.8515625" style="28" customWidth="1"/>
    <col min="2" max="2" width="39.28125" style="0" customWidth="1"/>
    <col min="3" max="3" width="13.140625" style="0" customWidth="1"/>
    <col min="4" max="4" width="14.140625" style="0" customWidth="1"/>
    <col min="5" max="6" width="13.57421875" style="0" customWidth="1"/>
    <col min="7" max="7" width="15.421875" style="0" customWidth="1"/>
    <col min="8" max="8" width="11.421875" style="0" customWidth="1"/>
    <col min="9" max="9" width="13.7109375" style="0" customWidth="1"/>
    <col min="10" max="10" width="15.57421875" style="0" customWidth="1"/>
    <col min="11" max="11" width="12.7109375" style="0" customWidth="1"/>
  </cols>
  <sheetData>
    <row r="1" spans="1:17" ht="15">
      <c r="A1" s="26" t="s">
        <v>31</v>
      </c>
      <c r="B1" s="23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15">
      <c r="A2" s="27" t="s">
        <v>46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2:17" ht="1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75">
      <c r="A4" s="74" t="s">
        <v>12</v>
      </c>
      <c r="B4" s="74"/>
      <c r="C4" s="14" t="s">
        <v>24</v>
      </c>
      <c r="D4" s="14" t="s">
        <v>47</v>
      </c>
      <c r="E4" s="14" t="s">
        <v>26</v>
      </c>
      <c r="F4" s="14" t="s">
        <v>54</v>
      </c>
      <c r="G4" s="14" t="s">
        <v>25</v>
      </c>
      <c r="H4" s="14" t="s">
        <v>23</v>
      </c>
      <c r="I4" s="14" t="s">
        <v>27</v>
      </c>
      <c r="J4" s="14" t="s">
        <v>14</v>
      </c>
      <c r="K4" s="1"/>
      <c r="L4" s="1"/>
      <c r="M4" s="1"/>
      <c r="N4" s="1"/>
      <c r="O4" s="1"/>
      <c r="P4" s="1"/>
      <c r="Q4" s="1"/>
    </row>
    <row r="5" spans="1:17" ht="15">
      <c r="A5" s="14" t="s">
        <v>0</v>
      </c>
      <c r="B5" s="6" t="s">
        <v>1</v>
      </c>
      <c r="C5" s="12"/>
      <c r="D5" s="7"/>
      <c r="E5" s="12"/>
      <c r="F5" s="12"/>
      <c r="G5" s="8">
        <f aca="true" t="shared" si="0" ref="G5:G11">D5+C5+E5+F5</f>
        <v>0</v>
      </c>
      <c r="H5" s="13">
        <f aca="true" t="shared" si="1" ref="H5:H11">G5/100*21</f>
        <v>0</v>
      </c>
      <c r="I5" s="13">
        <f aca="true" t="shared" si="2" ref="I5:I11">H5+G5</f>
        <v>0</v>
      </c>
      <c r="J5" s="22" t="s">
        <v>15</v>
      </c>
      <c r="K5" s="1"/>
      <c r="L5" s="1"/>
      <c r="M5" s="1"/>
      <c r="N5" s="1"/>
      <c r="O5" s="1"/>
      <c r="P5" s="1"/>
      <c r="Q5" s="1"/>
    </row>
    <row r="6" spans="1:17" ht="15" customHeight="1">
      <c r="A6" s="14" t="s">
        <v>2</v>
      </c>
      <c r="B6" s="6" t="s">
        <v>3</v>
      </c>
      <c r="C6" s="7"/>
      <c r="D6" s="7"/>
      <c r="E6" s="7"/>
      <c r="F6" s="7"/>
      <c r="G6" s="8">
        <f t="shared" si="0"/>
        <v>0</v>
      </c>
      <c r="H6" s="8">
        <f t="shared" si="1"/>
        <v>0</v>
      </c>
      <c r="I6" s="8">
        <f t="shared" si="2"/>
        <v>0</v>
      </c>
      <c r="J6" s="21" t="s">
        <v>15</v>
      </c>
      <c r="K6" s="1"/>
      <c r="L6" s="1"/>
      <c r="M6" s="1"/>
      <c r="N6" s="1"/>
      <c r="O6" s="1"/>
      <c r="P6" s="1"/>
      <c r="Q6" s="1"/>
    </row>
    <row r="7" spans="1:17" ht="15">
      <c r="A7" s="14" t="s">
        <v>6</v>
      </c>
      <c r="B7" s="6" t="s">
        <v>7</v>
      </c>
      <c r="C7" s="7"/>
      <c r="D7" s="7"/>
      <c r="E7" s="7"/>
      <c r="F7" s="7"/>
      <c r="G7" s="8">
        <f t="shared" si="0"/>
        <v>0</v>
      </c>
      <c r="H7" s="8">
        <f t="shared" si="1"/>
        <v>0</v>
      </c>
      <c r="I7" s="8">
        <f t="shared" si="2"/>
        <v>0</v>
      </c>
      <c r="J7" s="21" t="s">
        <v>22</v>
      </c>
      <c r="K7" s="1"/>
      <c r="L7" s="1"/>
      <c r="M7" s="1"/>
      <c r="N7" s="1"/>
      <c r="O7" s="1"/>
      <c r="P7" s="1"/>
      <c r="Q7" s="1"/>
    </row>
    <row r="8" spans="1:17" ht="15">
      <c r="A8" s="14" t="s">
        <v>4</v>
      </c>
      <c r="B8" s="6" t="s">
        <v>5</v>
      </c>
      <c r="C8" s="7"/>
      <c r="D8" s="7"/>
      <c r="E8" s="7"/>
      <c r="F8" s="9"/>
      <c r="G8" s="8">
        <f t="shared" si="0"/>
        <v>0</v>
      </c>
      <c r="H8" s="8">
        <f t="shared" si="1"/>
        <v>0</v>
      </c>
      <c r="I8" s="8">
        <f t="shared" si="2"/>
        <v>0</v>
      </c>
      <c r="J8" s="21" t="s">
        <v>16</v>
      </c>
      <c r="K8" s="1"/>
      <c r="L8" s="1"/>
      <c r="M8" s="1"/>
      <c r="N8" s="1"/>
      <c r="O8" s="1"/>
      <c r="P8" s="1"/>
      <c r="Q8" s="1"/>
    </row>
    <row r="9" spans="1:17" ht="15">
      <c r="A9" s="14" t="s">
        <v>8</v>
      </c>
      <c r="B9" s="6" t="s">
        <v>9</v>
      </c>
      <c r="C9" s="7"/>
      <c r="D9" s="7"/>
      <c r="E9" s="7"/>
      <c r="F9" s="9"/>
      <c r="G9" s="8">
        <f t="shared" si="0"/>
        <v>0</v>
      </c>
      <c r="H9" s="8">
        <f t="shared" si="1"/>
        <v>0</v>
      </c>
      <c r="I9" s="8">
        <f t="shared" si="2"/>
        <v>0</v>
      </c>
      <c r="J9" s="21" t="s">
        <v>21</v>
      </c>
      <c r="K9" s="1"/>
      <c r="L9" s="1"/>
      <c r="M9" s="1"/>
      <c r="N9" s="1"/>
      <c r="O9" s="1"/>
      <c r="P9" s="1"/>
      <c r="Q9" s="1"/>
    </row>
    <row r="10" spans="1:17" ht="15">
      <c r="A10" s="14" t="s">
        <v>10</v>
      </c>
      <c r="B10" s="6" t="s">
        <v>11</v>
      </c>
      <c r="C10" s="7"/>
      <c r="D10" s="7"/>
      <c r="E10" s="7"/>
      <c r="F10" s="9"/>
      <c r="G10" s="8">
        <f t="shared" si="0"/>
        <v>0</v>
      </c>
      <c r="H10" s="8">
        <f t="shared" si="1"/>
        <v>0</v>
      </c>
      <c r="I10" s="8">
        <f t="shared" si="2"/>
        <v>0</v>
      </c>
      <c r="J10" s="21" t="s">
        <v>19</v>
      </c>
      <c r="K10" s="1"/>
      <c r="L10" s="1"/>
      <c r="M10" s="1"/>
      <c r="N10" s="1"/>
      <c r="O10" s="1"/>
      <c r="P10" s="1"/>
      <c r="Q10" s="1"/>
    </row>
    <row r="11" spans="1:17" ht="15.75" thickBot="1">
      <c r="A11" s="14" t="s">
        <v>17</v>
      </c>
      <c r="B11" s="6" t="s">
        <v>18</v>
      </c>
      <c r="C11" s="7"/>
      <c r="D11" s="7"/>
      <c r="E11" s="9"/>
      <c r="F11" s="9"/>
      <c r="G11" s="8">
        <f t="shared" si="0"/>
        <v>0</v>
      </c>
      <c r="H11" s="10">
        <f t="shared" si="1"/>
        <v>0</v>
      </c>
      <c r="I11" s="10">
        <f t="shared" si="2"/>
        <v>0</v>
      </c>
      <c r="J11" s="21" t="s">
        <v>20</v>
      </c>
      <c r="K11" s="1"/>
      <c r="L11" s="1"/>
      <c r="M11" s="1"/>
      <c r="N11" s="1"/>
      <c r="O11" s="1"/>
      <c r="P11" s="1"/>
      <c r="Q11" s="1"/>
    </row>
    <row r="12" spans="1:17" ht="15.75" thickBot="1">
      <c r="A12" s="73"/>
      <c r="B12" s="1"/>
      <c r="C12" s="1"/>
      <c r="D12" s="1"/>
      <c r="E12" s="2" t="s">
        <v>13</v>
      </c>
      <c r="F12" s="2" t="s">
        <v>28</v>
      </c>
      <c r="G12" s="3">
        <f>SUM(G5:G11)</f>
        <v>0</v>
      </c>
      <c r="H12" s="11" t="s">
        <v>29</v>
      </c>
      <c r="I12" s="3">
        <f>SUM(I5:I11)</f>
        <v>0</v>
      </c>
      <c r="J12" s="1"/>
      <c r="K12" s="1"/>
      <c r="L12" s="1"/>
      <c r="M12" s="1"/>
      <c r="N12" s="1"/>
      <c r="O12" s="1"/>
      <c r="P12" s="1"/>
      <c r="Q12" s="1"/>
    </row>
    <row r="13" spans="1:17" ht="15">
      <c r="A13" s="73"/>
      <c r="B13" s="1"/>
      <c r="C13" s="1"/>
      <c r="D13" s="1"/>
      <c r="E13" s="4" t="s">
        <v>30</v>
      </c>
      <c r="F13" s="4"/>
      <c r="G13" s="5">
        <f>G12*4</f>
        <v>0</v>
      </c>
      <c r="H13" s="4"/>
      <c r="I13" s="5">
        <f>I12*4</f>
        <v>0</v>
      </c>
      <c r="J13" s="1"/>
      <c r="K13" s="1"/>
      <c r="L13" s="1"/>
      <c r="M13" s="1"/>
      <c r="N13" s="1"/>
      <c r="O13" s="1"/>
      <c r="P13" s="1"/>
      <c r="Q13" s="1"/>
    </row>
    <row r="14" spans="2:3" ht="19.5" thickBot="1">
      <c r="B14" s="75"/>
      <c r="C14" s="75"/>
    </row>
    <row r="15" spans="1:17" ht="32.25" customHeight="1" thickBot="1">
      <c r="A15" s="29" t="s">
        <v>43</v>
      </c>
      <c r="B15" s="19">
        <f>I12</f>
        <v>0</v>
      </c>
      <c r="C15" s="20"/>
      <c r="D15" s="18" t="s">
        <v>45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7"/>
    </row>
    <row r="16" spans="1:17" ht="32.25" customHeight="1" thickBot="1">
      <c r="A16" s="30"/>
      <c r="B16" s="66"/>
      <c r="C16" s="67"/>
      <c r="D16" s="30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</row>
    <row r="17" spans="2:11" ht="21">
      <c r="B17" s="31" t="s">
        <v>50</v>
      </c>
      <c r="C17" s="32"/>
      <c r="D17" s="33"/>
      <c r="G17" s="24"/>
      <c r="K17" s="28"/>
    </row>
    <row r="18" spans="2:17" ht="15">
      <c r="B18" s="76" t="s">
        <v>51</v>
      </c>
      <c r="C18" s="77"/>
      <c r="D18" s="78"/>
      <c r="E18" s="43"/>
      <c r="F18" s="43"/>
      <c r="G18" s="43"/>
      <c r="H18" s="43"/>
      <c r="I18" s="43"/>
      <c r="J18" s="43"/>
      <c r="K18" s="43"/>
      <c r="L18" s="43"/>
      <c r="M18" s="28"/>
      <c r="N18" s="28"/>
      <c r="O18" s="28"/>
      <c r="P18" s="28"/>
      <c r="Q18" s="28"/>
    </row>
    <row r="19" spans="2:17" ht="44.25" customHeight="1">
      <c r="B19" s="34" t="s">
        <v>48</v>
      </c>
      <c r="C19" s="35" t="s">
        <v>52</v>
      </c>
      <c r="D19" s="36" t="s">
        <v>53</v>
      </c>
      <c r="E19" s="60" t="s">
        <v>41</v>
      </c>
      <c r="F19" s="72"/>
      <c r="G19" s="68" t="s">
        <v>37</v>
      </c>
      <c r="H19" s="69" t="s">
        <v>38</v>
      </c>
      <c r="I19" s="60" t="s">
        <v>39</v>
      </c>
      <c r="J19" s="59" t="s">
        <v>23</v>
      </c>
      <c r="K19" s="60" t="s">
        <v>40</v>
      </c>
      <c r="L19" s="43"/>
      <c r="M19" s="28"/>
      <c r="N19" s="28"/>
      <c r="O19" s="28"/>
      <c r="P19" s="28"/>
      <c r="Q19" s="28"/>
    </row>
    <row r="20" spans="2:17" ht="15">
      <c r="B20" s="37" t="s">
        <v>33</v>
      </c>
      <c r="C20" s="7"/>
      <c r="D20" s="38"/>
      <c r="E20" s="62"/>
      <c r="F20" s="62"/>
      <c r="G20" s="52"/>
      <c r="H20" s="52"/>
      <c r="I20" s="53">
        <f aca="true" t="shared" si="3" ref="I20:I28">C20*E20*G20+D20*E20*H20</f>
        <v>0</v>
      </c>
      <c r="J20" s="54">
        <f aca="true" t="shared" si="4" ref="J20:J29">I20/100*21</f>
        <v>0</v>
      </c>
      <c r="K20" s="53">
        <f aca="true" t="shared" si="5" ref="K20:K29">J20+I20</f>
        <v>0</v>
      </c>
      <c r="L20" s="43"/>
      <c r="M20" s="28"/>
      <c r="N20" s="28"/>
      <c r="O20" s="61"/>
      <c r="P20" s="28"/>
      <c r="Q20" s="28"/>
    </row>
    <row r="21" spans="2:17" ht="15">
      <c r="B21" s="37" t="s">
        <v>32</v>
      </c>
      <c r="C21" s="7"/>
      <c r="D21" s="38"/>
      <c r="E21" s="63"/>
      <c r="F21" s="63"/>
      <c r="G21" s="56"/>
      <c r="H21" s="56"/>
      <c r="I21" s="57">
        <f t="shared" si="3"/>
        <v>0</v>
      </c>
      <c r="J21" s="58">
        <f t="shared" si="4"/>
        <v>0</v>
      </c>
      <c r="K21" s="57">
        <f t="shared" si="5"/>
        <v>0</v>
      </c>
      <c r="L21" s="43"/>
      <c r="M21" s="28"/>
      <c r="N21" s="28"/>
      <c r="O21" s="28"/>
      <c r="P21" s="28"/>
      <c r="Q21" s="28"/>
    </row>
    <row r="22" spans="2:17" ht="15">
      <c r="B22" s="37" t="s">
        <v>36</v>
      </c>
      <c r="C22" s="7"/>
      <c r="D22" s="38"/>
      <c r="E22" s="62"/>
      <c r="F22" s="62"/>
      <c r="G22" s="52"/>
      <c r="H22" s="52"/>
      <c r="I22" s="53">
        <f t="shared" si="3"/>
        <v>0</v>
      </c>
      <c r="J22" s="54">
        <f t="shared" si="4"/>
        <v>0</v>
      </c>
      <c r="K22" s="53">
        <f t="shared" si="5"/>
        <v>0</v>
      </c>
      <c r="L22" s="43"/>
      <c r="M22" s="28"/>
      <c r="N22" s="28"/>
      <c r="O22" s="28"/>
      <c r="P22" s="28"/>
      <c r="Q22" s="28"/>
    </row>
    <row r="23" spans="2:17" ht="15">
      <c r="B23" s="37" t="s">
        <v>44</v>
      </c>
      <c r="C23" s="7"/>
      <c r="D23" s="42"/>
      <c r="E23" s="64"/>
      <c r="F23" s="64"/>
      <c r="G23" s="51"/>
      <c r="H23" s="51"/>
      <c r="I23" s="49">
        <f t="shared" si="3"/>
        <v>0</v>
      </c>
      <c r="J23" s="50">
        <f t="shared" si="4"/>
        <v>0</v>
      </c>
      <c r="K23" s="49">
        <f t="shared" si="5"/>
        <v>0</v>
      </c>
      <c r="L23" s="43"/>
      <c r="M23" s="28"/>
      <c r="N23" s="28"/>
      <c r="O23" s="28"/>
      <c r="P23" s="28"/>
      <c r="Q23" s="28"/>
    </row>
    <row r="24" spans="2:17" ht="15">
      <c r="B24" s="37" t="s">
        <v>34</v>
      </c>
      <c r="C24" s="25"/>
      <c r="D24" s="42"/>
      <c r="E24" s="64"/>
      <c r="F24" s="64"/>
      <c r="G24" s="51"/>
      <c r="H24" s="51"/>
      <c r="I24" s="49">
        <f t="shared" si="3"/>
        <v>0</v>
      </c>
      <c r="J24" s="50">
        <f t="shared" si="4"/>
        <v>0</v>
      </c>
      <c r="K24" s="49">
        <f t="shared" si="5"/>
        <v>0</v>
      </c>
      <c r="L24" s="43"/>
      <c r="M24" s="28"/>
      <c r="N24" s="28"/>
      <c r="O24" s="28"/>
      <c r="P24" s="28"/>
      <c r="Q24" s="28"/>
    </row>
    <row r="25" spans="2:17" ht="15">
      <c r="B25" s="37" t="s">
        <v>35</v>
      </c>
      <c r="C25" s="25"/>
      <c r="D25" s="42"/>
      <c r="E25" s="62"/>
      <c r="F25" s="62"/>
      <c r="G25" s="52"/>
      <c r="H25" s="52"/>
      <c r="I25" s="53">
        <f t="shared" si="3"/>
        <v>0</v>
      </c>
      <c r="J25" s="54">
        <f t="shared" si="4"/>
        <v>0</v>
      </c>
      <c r="K25" s="53">
        <f t="shared" si="5"/>
        <v>0</v>
      </c>
      <c r="L25" s="43"/>
      <c r="M25" s="28"/>
      <c r="N25" s="28"/>
      <c r="O25" s="28"/>
      <c r="P25" s="28"/>
      <c r="Q25" s="28"/>
    </row>
    <row r="26" spans="2:17" ht="15">
      <c r="B26" s="37" t="s">
        <v>49</v>
      </c>
      <c r="C26" s="7"/>
      <c r="D26" s="42"/>
      <c r="E26" s="63"/>
      <c r="F26" s="63"/>
      <c r="G26" s="56"/>
      <c r="H26" s="56"/>
      <c r="I26" s="57">
        <f t="shared" si="3"/>
        <v>0</v>
      </c>
      <c r="J26" s="58">
        <f t="shared" si="4"/>
        <v>0</v>
      </c>
      <c r="K26" s="57">
        <f aca="true" t="shared" si="6" ref="K26">J26+I26</f>
        <v>0</v>
      </c>
      <c r="L26" s="43"/>
      <c r="M26" s="28"/>
      <c r="N26" s="28"/>
      <c r="O26" s="28"/>
      <c r="P26" s="28"/>
      <c r="Q26" s="28"/>
    </row>
    <row r="27" spans="2:17" ht="15">
      <c r="B27" s="37" t="s">
        <v>49</v>
      </c>
      <c r="C27" s="7"/>
      <c r="D27" s="42"/>
      <c r="E27" s="62"/>
      <c r="F27" s="62"/>
      <c r="G27" s="52"/>
      <c r="H27" s="52"/>
      <c r="I27" s="53">
        <f t="shared" si="3"/>
        <v>0</v>
      </c>
      <c r="J27" s="54">
        <f t="shared" si="4"/>
        <v>0</v>
      </c>
      <c r="K27" s="53">
        <f aca="true" t="shared" si="7" ref="K27">J27+I27</f>
        <v>0</v>
      </c>
      <c r="L27" s="55"/>
      <c r="M27" s="28"/>
      <c r="N27" s="28"/>
      <c r="O27" s="28"/>
      <c r="P27" s="28"/>
      <c r="Q27" s="28"/>
    </row>
    <row r="28" spans="2:17" ht="15">
      <c r="B28" s="37" t="s">
        <v>49</v>
      </c>
      <c r="C28" s="7"/>
      <c r="D28" s="42"/>
      <c r="E28" s="64"/>
      <c r="F28" s="64"/>
      <c r="G28" s="51"/>
      <c r="H28" s="51"/>
      <c r="I28" s="49">
        <f t="shared" si="3"/>
        <v>0</v>
      </c>
      <c r="J28" s="50">
        <f t="shared" si="4"/>
        <v>0</v>
      </c>
      <c r="K28" s="49">
        <f aca="true" t="shared" si="8" ref="K28">J28+I28</f>
        <v>0</v>
      </c>
      <c r="L28" s="43"/>
      <c r="M28" s="28"/>
      <c r="N28" s="28"/>
      <c r="O28" s="28"/>
      <c r="P28" s="28"/>
      <c r="Q28" s="28"/>
    </row>
    <row r="29" spans="2:17" ht="15.75" thickBot="1">
      <c r="B29" s="39" t="s">
        <v>42</v>
      </c>
      <c r="C29" s="40"/>
      <c r="D29" s="41"/>
      <c r="E29" s="65"/>
      <c r="F29" s="65"/>
      <c r="G29" s="44"/>
      <c r="H29" s="44"/>
      <c r="I29" s="49">
        <f>C29</f>
        <v>0</v>
      </c>
      <c r="J29" s="50">
        <f t="shared" si="4"/>
        <v>0</v>
      </c>
      <c r="K29" s="49">
        <f t="shared" si="5"/>
        <v>0</v>
      </c>
      <c r="L29" s="43"/>
      <c r="M29" s="28"/>
      <c r="N29" s="28"/>
      <c r="O29" s="28"/>
      <c r="P29" s="28"/>
      <c r="Q29" s="28"/>
    </row>
    <row r="30" spans="2:17" ht="15">
      <c r="B30" s="28"/>
      <c r="C30" s="28"/>
      <c r="D30" s="28"/>
      <c r="E30" s="44"/>
      <c r="F30" s="44"/>
      <c r="G30" s="45" t="s">
        <v>13</v>
      </c>
      <c r="H30" s="46" t="s">
        <v>28</v>
      </c>
      <c r="I30" s="47">
        <f>SUM(I20:I29)</f>
        <v>0</v>
      </c>
      <c r="J30" s="48" t="s">
        <v>29</v>
      </c>
      <c r="K30" s="47">
        <f>SUM(K20:K29)</f>
        <v>0</v>
      </c>
      <c r="L30" s="43"/>
      <c r="M30" s="28"/>
      <c r="N30" s="28"/>
      <c r="O30" s="28"/>
      <c r="P30" s="28"/>
      <c r="Q30" s="28"/>
    </row>
    <row r="31" spans="2:17" ht="15">
      <c r="B31" s="70"/>
      <c r="C31" s="70"/>
      <c r="D31" s="70"/>
      <c r="E31" s="70"/>
      <c r="F31" s="70"/>
      <c r="G31" s="70"/>
      <c r="H31" s="70"/>
      <c r="I31" s="71"/>
      <c r="J31" s="70"/>
      <c r="K31" s="71"/>
      <c r="L31" s="43"/>
      <c r="M31" s="28"/>
      <c r="N31" s="28"/>
      <c r="O31" s="28"/>
      <c r="P31" s="28"/>
      <c r="Q31" s="28"/>
    </row>
    <row r="32" spans="2:17" ht="15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15"/>
      <c r="M32" s="15"/>
      <c r="N32" s="15"/>
      <c r="O32" s="15"/>
      <c r="P32" s="15"/>
      <c r="Q32" s="15"/>
    </row>
    <row r="33" spans="2:11" ht="15">
      <c r="B33" s="70"/>
      <c r="C33" s="70"/>
      <c r="D33" s="70"/>
      <c r="E33" s="70"/>
      <c r="F33" s="70"/>
      <c r="G33" s="70"/>
      <c r="H33" s="70"/>
      <c r="I33" s="70"/>
      <c r="J33" s="70"/>
      <c r="K33" s="70"/>
    </row>
    <row r="34" spans="2:11" ht="15">
      <c r="B34" s="70"/>
      <c r="C34" s="70"/>
      <c r="D34" s="70"/>
      <c r="E34" s="70"/>
      <c r="F34" s="70"/>
      <c r="G34" s="70"/>
      <c r="H34" s="70"/>
      <c r="I34" s="70"/>
      <c r="J34" s="70"/>
      <c r="K34" s="70"/>
    </row>
  </sheetData>
  <mergeCells count="3">
    <mergeCell ref="A4:B4"/>
    <mergeCell ref="B14:C14"/>
    <mergeCell ref="B18:D18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Kupka, Ing.</dc:creator>
  <cp:keywords/>
  <dc:description/>
  <cp:lastModifiedBy>Ivana Řeháčková, Bc.</cp:lastModifiedBy>
  <dcterms:created xsi:type="dcterms:W3CDTF">2013-09-09T08:28:51Z</dcterms:created>
  <dcterms:modified xsi:type="dcterms:W3CDTF">2013-10-15T08:44:12Z</dcterms:modified>
  <cp:category/>
  <cp:version/>
  <cp:contentType/>
  <cp:contentStatus/>
</cp:coreProperties>
</file>