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'List1'!$D$3:$O$90</definedName>
  </definedNames>
  <calcPr calcId="145621"/>
</workbook>
</file>

<file path=xl/sharedStrings.xml><?xml version="1.0" encoding="utf-8"?>
<sst xmlns="http://schemas.openxmlformats.org/spreadsheetml/2006/main" count="129" uniqueCount="89">
  <si>
    <t>Číslo</t>
  </si>
  <si>
    <t>MJ</t>
  </si>
  <si>
    <t>množství</t>
  </si>
  <si>
    <t>cena / MJ</t>
  </si>
  <si>
    <t>celkem KČ</t>
  </si>
  <si>
    <t>Konstrukce truhlářské</t>
  </si>
  <si>
    <t>1.</t>
  </si>
  <si>
    <t>Montáž obložkových zárubní</t>
  </si>
  <si>
    <t>kus</t>
  </si>
  <si>
    <t>2.</t>
  </si>
  <si>
    <t>Montáž dveří do zárubní</t>
  </si>
  <si>
    <t>3.</t>
  </si>
  <si>
    <t>4.</t>
  </si>
  <si>
    <t>Dveře vnitřní jednokřídlé</t>
  </si>
  <si>
    <t>Obložkové zárubně</t>
  </si>
  <si>
    <t>Konstrukce zámečnické</t>
  </si>
  <si>
    <t>5.</t>
  </si>
  <si>
    <t>Montáž mříží pevných</t>
  </si>
  <si>
    <t>m2</t>
  </si>
  <si>
    <t>Nutnost zaměření stávajícícho otvoru</t>
  </si>
  <si>
    <t>6.</t>
  </si>
  <si>
    <t>Montáž kliky + štítku + zámek</t>
  </si>
  <si>
    <t>Klika + štítek + zámek</t>
  </si>
  <si>
    <t>V provedení klika - koule, koule na straně zádveří</t>
  </si>
  <si>
    <t>Ocelová mříž</t>
  </si>
  <si>
    <t>7.</t>
  </si>
  <si>
    <t>8.</t>
  </si>
  <si>
    <t>Nátěry</t>
  </si>
  <si>
    <t>9.</t>
  </si>
  <si>
    <t>Nátěr syntetický kovových konstrukcí 2x</t>
  </si>
  <si>
    <t>Dle skutečné velikosti mříže</t>
  </si>
  <si>
    <t>Malby</t>
  </si>
  <si>
    <t>10.</t>
  </si>
  <si>
    <t>Malba směsí tekutou 2x, 1 barva, místnost do 5m</t>
  </si>
  <si>
    <t>Předpokládané poškození stávájících maleb</t>
  </si>
  <si>
    <t>Název položky</t>
  </si>
  <si>
    <t>Stavební úpravy OOP ČR Vyšší Brod</t>
  </si>
  <si>
    <t>Typ</t>
  </si>
  <si>
    <t>Počet ks</t>
  </si>
  <si>
    <t>Next plus Duo - Am</t>
  </si>
  <si>
    <t>Slaboproud - OTO</t>
  </si>
  <si>
    <t>Slaboproud - OIKT</t>
  </si>
  <si>
    <t>IP kamera VIVOTEK 7142</t>
  </si>
  <si>
    <t>VIVOTEK NR8201</t>
  </si>
  <si>
    <t xml:space="preserve">Samsung CCTV 17" </t>
  </si>
  <si>
    <t>Bezpečnostní zámek</t>
  </si>
  <si>
    <t>Zámkový systém s nemožností přídělání dalších klíčů</t>
  </si>
  <si>
    <t>11.</t>
  </si>
  <si>
    <t>Cena</t>
  </si>
  <si>
    <t>Galaxy GD-96</t>
  </si>
  <si>
    <t>G8P</t>
  </si>
  <si>
    <t>NEXT PLUS</t>
  </si>
  <si>
    <t>MK7</t>
  </si>
  <si>
    <t>60m</t>
  </si>
  <si>
    <t>25m</t>
  </si>
  <si>
    <t>Konstrukce sádrokartonové</t>
  </si>
  <si>
    <t>Elektroinstalace</t>
  </si>
  <si>
    <t>soubor</t>
  </si>
  <si>
    <t>12.</t>
  </si>
  <si>
    <t>13.</t>
  </si>
  <si>
    <t>Zařizovací předměty</t>
  </si>
  <si>
    <t>Výlevka včetně montáže</t>
  </si>
  <si>
    <t>Dřez včetně montáže</t>
  </si>
  <si>
    <t>Páková baterie včetně montáže</t>
  </si>
  <si>
    <t>Pracovní deska včetně montáže</t>
  </si>
  <si>
    <t>14.</t>
  </si>
  <si>
    <t>15.</t>
  </si>
  <si>
    <t>16.</t>
  </si>
  <si>
    <t>17.</t>
  </si>
  <si>
    <t>Cena celkem (s DPH)</t>
  </si>
  <si>
    <t>Sádrokartonová příčka tl. 100mm - včetně malby</t>
  </si>
  <si>
    <t>Napojení na 220V, kabel CYKY do lišty + příslušenství + proudový chráníč</t>
  </si>
  <si>
    <t>1.Dveře budou plné pravé, otevíravé do chodby, atypické. Nutnost zaměření stávajícího otvoru 2. Dveře do SDK</t>
  </si>
  <si>
    <t>Obložkové zárubně budou atypické, nutnost zaměření stávajícího otvorů</t>
  </si>
  <si>
    <t xml:space="preserve">cena celkem </t>
  </si>
  <si>
    <t xml:space="preserve"> cena celkem                         </t>
  </si>
  <si>
    <t>Ústředna Galaxy GD 96 včetně montáže</t>
  </si>
  <si>
    <t>Koncentrátor pro 8 zón pro Galaxy včetně montáže</t>
  </si>
  <si>
    <t>Detektor pohybu včetně montáže</t>
  </si>
  <si>
    <t>Detektor duální včetně montáže</t>
  </si>
  <si>
    <t>Ovládací LCD klávesnice včetně montáže</t>
  </si>
  <si>
    <t>Kabel Sykfy 3x2x0,5 včetně montáže</t>
  </si>
  <si>
    <t>Kabelové žlaby včetně montáže</t>
  </si>
  <si>
    <t>Venkovní kamera včetně montáže</t>
  </si>
  <si>
    <t>Záznamové zařízení VIVOTEK, 1xHDD 2TB včetně montáže</t>
  </si>
  <si>
    <t>Monitor - 24 hodinový provoz včetně montáže</t>
  </si>
  <si>
    <t xml:space="preserve"> Cena celkem       </t>
  </si>
  <si>
    <t xml:space="preserve">Cena celkem </t>
  </si>
  <si>
    <t>Vyplňujte jednotkové ceny do modrých buněk - PŘEPIS OSTATNÍCH BUNĚK NENÍ DOVOLEN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</si>
</sst>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12" xfId="0" applyFill="1" applyBorder="1"/>
    <xf numFmtId="0" fontId="0" fillId="3" borderId="3" xfId="0" applyFill="1" applyBorder="1"/>
    <xf numFmtId="0" fontId="3" fillId="3" borderId="3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3" xfId="0" applyFont="1" applyFill="1" applyBorder="1"/>
    <xf numFmtId="0" fontId="0" fillId="0" borderId="0" xfId="0" applyAlignment="1">
      <alignment horizontal="left"/>
    </xf>
    <xf numFmtId="6" fontId="5" fillId="0" borderId="13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top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P93"/>
  <sheetViews>
    <sheetView tabSelected="1" zoomScale="80" zoomScaleNormal="80" workbookViewId="0" topLeftCell="A1"/>
  </sheetViews>
  <sheetFormatPr defaultColWidth="9.140625" defaultRowHeight="15"/>
  <cols>
    <col min="3" max="3" width="9.140625" style="0" customWidth="1"/>
    <col min="4" max="4" width="1.7109375" style="0" customWidth="1"/>
    <col min="5" max="5" width="3.28125" style="0" customWidth="1"/>
    <col min="8" max="8" width="13.421875" style="0" customWidth="1"/>
    <col min="9" max="9" width="7.140625" style="0" customWidth="1"/>
    <col min="10" max="10" width="7.7109375" style="0" customWidth="1"/>
    <col min="11" max="11" width="6.57421875" style="0" customWidth="1"/>
    <col min="12" max="12" width="7.421875" style="0" customWidth="1"/>
    <col min="13" max="13" width="18.7109375" style="0" customWidth="1"/>
    <col min="14" max="14" width="12.00390625" style="0" customWidth="1"/>
    <col min="15" max="15" width="15.140625" style="0" customWidth="1"/>
  </cols>
  <sheetData>
    <row r="2" ht="15.75" thickBot="1"/>
    <row r="3" spans="4:15" ht="15.75" thickTop="1">
      <c r="D3" s="72" t="s">
        <v>36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4:15" ht="7.5" customHeight="1"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4:15" ht="1.5" customHeight="1" thickBot="1"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4:15" ht="17.25" customHeight="1" thickTop="1">
      <c r="D6" s="83" t="s">
        <v>0</v>
      </c>
      <c r="E6" s="82"/>
      <c r="F6" s="82" t="s">
        <v>35</v>
      </c>
      <c r="G6" s="82"/>
      <c r="H6" s="82"/>
      <c r="I6" s="82"/>
      <c r="J6" s="82"/>
      <c r="K6" s="82"/>
      <c r="L6" s="9" t="s">
        <v>1</v>
      </c>
      <c r="M6" s="1" t="s">
        <v>2</v>
      </c>
      <c r="N6" s="1" t="s">
        <v>3</v>
      </c>
      <c r="O6" s="2" t="s">
        <v>4</v>
      </c>
    </row>
    <row r="7" spans="4:15" ht="13.5" customHeight="1">
      <c r="D7" s="84"/>
      <c r="E7" s="85"/>
      <c r="F7" s="81" t="s">
        <v>5</v>
      </c>
      <c r="G7" s="81"/>
      <c r="H7" s="81"/>
      <c r="I7" s="81"/>
      <c r="J7" s="81"/>
      <c r="K7" s="81"/>
      <c r="L7" s="93"/>
      <c r="M7" s="94"/>
      <c r="N7" s="94"/>
      <c r="O7" s="95"/>
    </row>
    <row r="8" spans="4:15" ht="14.25" customHeight="1">
      <c r="D8" s="69" t="s">
        <v>6</v>
      </c>
      <c r="E8" s="70"/>
      <c r="F8" s="68" t="s">
        <v>7</v>
      </c>
      <c r="G8" s="68"/>
      <c r="H8" s="68"/>
      <c r="I8" s="68"/>
      <c r="J8" s="68"/>
      <c r="K8" s="68"/>
      <c r="L8" s="3" t="s">
        <v>8</v>
      </c>
      <c r="M8" s="4">
        <v>2</v>
      </c>
      <c r="N8" s="53"/>
      <c r="O8" s="5">
        <f>M8*N8</f>
        <v>0</v>
      </c>
    </row>
    <row r="9" spans="4:15" ht="5.25" customHeight="1">
      <c r="D9" s="108"/>
      <c r="E9" s="109"/>
      <c r="F9" s="71"/>
      <c r="G9" s="71"/>
      <c r="H9" s="71"/>
      <c r="I9" s="71"/>
      <c r="J9" s="71"/>
      <c r="K9" s="71"/>
      <c r="L9" s="102"/>
      <c r="M9" s="103"/>
      <c r="N9" s="103"/>
      <c r="O9" s="104"/>
    </row>
    <row r="10" spans="4:15" ht="5.25" customHeight="1">
      <c r="D10" s="110"/>
      <c r="E10" s="111"/>
      <c r="F10" s="71"/>
      <c r="G10" s="71"/>
      <c r="H10" s="71"/>
      <c r="I10" s="71"/>
      <c r="J10" s="71"/>
      <c r="K10" s="71"/>
      <c r="L10" s="105"/>
      <c r="M10" s="106"/>
      <c r="N10" s="106"/>
      <c r="O10" s="107"/>
    </row>
    <row r="11" spans="4:15" ht="14.25" customHeight="1">
      <c r="D11" s="69" t="s">
        <v>9</v>
      </c>
      <c r="E11" s="70"/>
      <c r="F11" s="133" t="s">
        <v>10</v>
      </c>
      <c r="G11" s="133"/>
      <c r="H11" s="133"/>
      <c r="I11" s="133"/>
      <c r="J11" s="133"/>
      <c r="K11" s="133"/>
      <c r="L11" s="3" t="s">
        <v>8</v>
      </c>
      <c r="M11" s="4">
        <v>2</v>
      </c>
      <c r="N11" s="53"/>
      <c r="O11" s="5">
        <f>N11*M11</f>
        <v>0</v>
      </c>
    </row>
    <row r="12" spans="4:15" ht="5.25" customHeight="1">
      <c r="D12" s="108"/>
      <c r="E12" s="109"/>
      <c r="F12" s="71"/>
      <c r="G12" s="71"/>
      <c r="H12" s="71"/>
      <c r="I12" s="71"/>
      <c r="J12" s="71"/>
      <c r="K12" s="71"/>
      <c r="L12" s="102"/>
      <c r="M12" s="103"/>
      <c r="N12" s="103"/>
      <c r="O12" s="104"/>
    </row>
    <row r="13" spans="4:15" ht="4.5" customHeight="1">
      <c r="D13" s="110"/>
      <c r="E13" s="111"/>
      <c r="F13" s="71"/>
      <c r="G13" s="71"/>
      <c r="H13" s="71"/>
      <c r="I13" s="71"/>
      <c r="J13" s="71"/>
      <c r="K13" s="71"/>
      <c r="L13" s="105"/>
      <c r="M13" s="106"/>
      <c r="N13" s="106"/>
      <c r="O13" s="107"/>
    </row>
    <row r="14" spans="4:15" ht="14.25" customHeight="1">
      <c r="D14" s="134" t="s">
        <v>11</v>
      </c>
      <c r="E14" s="135"/>
      <c r="F14" s="136" t="s">
        <v>13</v>
      </c>
      <c r="G14" s="136"/>
      <c r="H14" s="136"/>
      <c r="I14" s="136"/>
      <c r="J14" s="136"/>
      <c r="K14" s="136"/>
      <c r="L14" s="6" t="s">
        <v>8</v>
      </c>
      <c r="M14" s="7">
        <v>2</v>
      </c>
      <c r="N14" s="58"/>
      <c r="O14" s="8">
        <f>N14*M14</f>
        <v>0</v>
      </c>
    </row>
    <row r="15" spans="4:15" ht="17.25" customHeight="1">
      <c r="D15" s="108"/>
      <c r="E15" s="109"/>
      <c r="F15" s="71" t="s">
        <v>72</v>
      </c>
      <c r="G15" s="71"/>
      <c r="H15" s="71"/>
      <c r="I15" s="71"/>
      <c r="J15" s="71"/>
      <c r="K15" s="71"/>
      <c r="L15" s="102"/>
      <c r="M15" s="103"/>
      <c r="N15" s="103"/>
      <c r="O15" s="104"/>
    </row>
    <row r="16" spans="4:15" ht="17.25" customHeight="1">
      <c r="D16" s="110"/>
      <c r="E16" s="111"/>
      <c r="F16" s="71"/>
      <c r="G16" s="71"/>
      <c r="H16" s="71"/>
      <c r="I16" s="71"/>
      <c r="J16" s="71"/>
      <c r="K16" s="71"/>
      <c r="L16" s="105"/>
      <c r="M16" s="106"/>
      <c r="N16" s="106"/>
      <c r="O16" s="107"/>
    </row>
    <row r="17" spans="4:15" ht="14.25" customHeight="1">
      <c r="D17" s="69" t="s">
        <v>12</v>
      </c>
      <c r="E17" s="70"/>
      <c r="F17" s="89" t="s">
        <v>14</v>
      </c>
      <c r="G17" s="89"/>
      <c r="H17" s="89"/>
      <c r="I17" s="89"/>
      <c r="J17" s="89"/>
      <c r="K17" s="89"/>
      <c r="L17" s="3" t="s">
        <v>8</v>
      </c>
      <c r="M17" s="4">
        <v>2</v>
      </c>
      <c r="N17" s="53"/>
      <c r="O17" s="5">
        <f>N17*M17</f>
        <v>0</v>
      </c>
    </row>
    <row r="18" spans="4:15" ht="17.25" customHeight="1">
      <c r="D18" s="108"/>
      <c r="E18" s="109"/>
      <c r="F18" s="71" t="s">
        <v>73</v>
      </c>
      <c r="G18" s="71"/>
      <c r="H18" s="71"/>
      <c r="I18" s="71"/>
      <c r="J18" s="71"/>
      <c r="K18" s="71"/>
      <c r="L18" s="102"/>
      <c r="M18" s="103"/>
      <c r="N18" s="103"/>
      <c r="O18" s="104"/>
    </row>
    <row r="19" spans="4:15" ht="17.25" customHeight="1">
      <c r="D19" s="110"/>
      <c r="E19" s="111"/>
      <c r="F19" s="71"/>
      <c r="G19" s="71"/>
      <c r="H19" s="71"/>
      <c r="I19" s="71"/>
      <c r="J19" s="71"/>
      <c r="K19" s="71"/>
      <c r="L19" s="105"/>
      <c r="M19" s="106"/>
      <c r="N19" s="106"/>
      <c r="O19" s="107"/>
    </row>
    <row r="20" spans="4:15" ht="17.25" customHeight="1">
      <c r="D20" s="84"/>
      <c r="E20" s="85"/>
      <c r="F20" s="81" t="s">
        <v>5</v>
      </c>
      <c r="G20" s="81"/>
      <c r="H20" s="81"/>
      <c r="I20" s="81"/>
      <c r="J20" s="81"/>
      <c r="K20" s="81"/>
      <c r="L20" s="113">
        <f>SUM(O17,O14,O11,O8)</f>
        <v>0</v>
      </c>
      <c r="M20" s="113"/>
      <c r="N20" s="113"/>
      <c r="O20" s="114"/>
    </row>
    <row r="21" spans="4:15" ht="17.25" customHeight="1">
      <c r="D21" s="90"/>
      <c r="E21" s="91"/>
      <c r="F21" s="81" t="s">
        <v>55</v>
      </c>
      <c r="G21" s="81"/>
      <c r="H21" s="81"/>
      <c r="I21" s="81"/>
      <c r="J21" s="81"/>
      <c r="K21" s="81"/>
      <c r="L21" s="113"/>
      <c r="M21" s="113"/>
      <c r="N21" s="113"/>
      <c r="O21" s="114"/>
    </row>
    <row r="22" spans="4:15" ht="17.25" customHeight="1">
      <c r="D22" s="188" t="s">
        <v>16</v>
      </c>
      <c r="E22" s="187"/>
      <c r="F22" s="137" t="s">
        <v>70</v>
      </c>
      <c r="G22" s="138"/>
      <c r="H22" s="138"/>
      <c r="I22" s="138"/>
      <c r="J22" s="138"/>
      <c r="K22" s="139"/>
      <c r="L22" s="25" t="s">
        <v>18</v>
      </c>
      <c r="M22" s="35">
        <v>5.5</v>
      </c>
      <c r="N22" s="57"/>
      <c r="O22" s="23">
        <f>N22*M22</f>
        <v>0</v>
      </c>
    </row>
    <row r="23" spans="4:15" ht="8.25" customHeight="1">
      <c r="D23" s="90"/>
      <c r="E23" s="91"/>
      <c r="F23" s="129"/>
      <c r="G23" s="130"/>
      <c r="H23" s="130"/>
      <c r="I23" s="130"/>
      <c r="J23" s="130"/>
      <c r="K23" s="131"/>
      <c r="L23" s="126"/>
      <c r="M23" s="127"/>
      <c r="N23" s="127"/>
      <c r="O23" s="128"/>
    </row>
    <row r="24" spans="4:15" ht="17.25" customHeight="1">
      <c r="D24" s="90"/>
      <c r="E24" s="91"/>
      <c r="F24" s="140" t="s">
        <v>55</v>
      </c>
      <c r="G24" s="141"/>
      <c r="H24" s="141"/>
      <c r="I24" s="141"/>
      <c r="J24" s="141"/>
      <c r="K24" s="142"/>
      <c r="L24" s="113">
        <f>SUM(O22)</f>
        <v>0</v>
      </c>
      <c r="M24" s="113"/>
      <c r="N24" s="113"/>
      <c r="O24" s="114"/>
    </row>
    <row r="25" spans="4:15" ht="13.5" customHeight="1">
      <c r="D25" s="84"/>
      <c r="E25" s="85"/>
      <c r="F25" s="81" t="s">
        <v>15</v>
      </c>
      <c r="G25" s="81"/>
      <c r="H25" s="81"/>
      <c r="I25" s="81"/>
      <c r="J25" s="81"/>
      <c r="K25" s="81"/>
      <c r="L25" s="93"/>
      <c r="M25" s="94"/>
      <c r="N25" s="94"/>
      <c r="O25" s="95"/>
    </row>
    <row r="26" spans="4:15" ht="14.25" customHeight="1">
      <c r="D26" s="69" t="s">
        <v>20</v>
      </c>
      <c r="E26" s="70"/>
      <c r="F26" s="132" t="s">
        <v>21</v>
      </c>
      <c r="G26" s="132"/>
      <c r="H26" s="132"/>
      <c r="I26" s="132"/>
      <c r="J26" s="132"/>
      <c r="K26" s="132"/>
      <c r="L26" s="3" t="s">
        <v>8</v>
      </c>
      <c r="M26" s="4">
        <v>2</v>
      </c>
      <c r="N26" s="53"/>
      <c r="O26" s="5">
        <f>N26*M26</f>
        <v>0</v>
      </c>
    </row>
    <row r="27" spans="4:15" ht="3" customHeight="1">
      <c r="D27" s="108"/>
      <c r="E27" s="109"/>
      <c r="F27" s="71"/>
      <c r="G27" s="71"/>
      <c r="H27" s="71"/>
      <c r="I27" s="71"/>
      <c r="J27" s="71"/>
      <c r="K27" s="71"/>
      <c r="L27" s="102"/>
      <c r="M27" s="103"/>
      <c r="N27" s="103"/>
      <c r="O27" s="104"/>
    </row>
    <row r="28" spans="4:15" ht="3" customHeight="1">
      <c r="D28" s="110"/>
      <c r="E28" s="111"/>
      <c r="F28" s="71"/>
      <c r="G28" s="71"/>
      <c r="H28" s="71"/>
      <c r="I28" s="71"/>
      <c r="J28" s="71"/>
      <c r="K28" s="71"/>
      <c r="L28" s="105"/>
      <c r="M28" s="106"/>
      <c r="N28" s="106"/>
      <c r="O28" s="107"/>
    </row>
    <row r="29" spans="4:15" ht="14.25" customHeight="1">
      <c r="D29" s="69" t="s">
        <v>25</v>
      </c>
      <c r="E29" s="70"/>
      <c r="F29" s="89" t="s">
        <v>17</v>
      </c>
      <c r="G29" s="89"/>
      <c r="H29" s="89"/>
      <c r="I29" s="89"/>
      <c r="J29" s="89"/>
      <c r="K29" s="89"/>
      <c r="L29" s="3" t="s">
        <v>18</v>
      </c>
      <c r="M29" s="4">
        <v>2</v>
      </c>
      <c r="N29" s="53"/>
      <c r="O29" s="5">
        <f>N29*M29</f>
        <v>0</v>
      </c>
    </row>
    <row r="30" spans="4:15" ht="17.25" customHeight="1">
      <c r="D30" s="108"/>
      <c r="E30" s="109"/>
      <c r="F30" s="92" t="s">
        <v>19</v>
      </c>
      <c r="G30" s="92"/>
      <c r="H30" s="92"/>
      <c r="I30" s="92"/>
      <c r="J30" s="92"/>
      <c r="K30" s="92"/>
      <c r="L30" s="102"/>
      <c r="M30" s="103"/>
      <c r="N30" s="103"/>
      <c r="O30" s="104"/>
    </row>
    <row r="31" spans="4:15" ht="2.25" customHeight="1">
      <c r="D31" s="110"/>
      <c r="E31" s="111"/>
      <c r="F31" s="92"/>
      <c r="G31" s="92"/>
      <c r="H31" s="92"/>
      <c r="I31" s="92"/>
      <c r="J31" s="92"/>
      <c r="K31" s="92"/>
      <c r="L31" s="105"/>
      <c r="M31" s="106"/>
      <c r="N31" s="106"/>
      <c r="O31" s="107"/>
    </row>
    <row r="32" spans="4:15" ht="14.25" customHeight="1">
      <c r="D32" s="69" t="s">
        <v>26</v>
      </c>
      <c r="E32" s="70"/>
      <c r="F32" s="89" t="s">
        <v>24</v>
      </c>
      <c r="G32" s="89"/>
      <c r="H32" s="89"/>
      <c r="I32" s="89"/>
      <c r="J32" s="89"/>
      <c r="K32" s="89"/>
      <c r="L32" s="3" t="s">
        <v>18</v>
      </c>
      <c r="M32" s="4">
        <v>2</v>
      </c>
      <c r="N32" s="53"/>
      <c r="O32" s="5">
        <f>N32*M32</f>
        <v>0</v>
      </c>
    </row>
    <row r="33" spans="4:15" ht="3.75" customHeight="1">
      <c r="D33" s="108"/>
      <c r="E33" s="109"/>
      <c r="F33" s="112" t="s">
        <v>19</v>
      </c>
      <c r="G33" s="112"/>
      <c r="H33" s="112"/>
      <c r="I33" s="112"/>
      <c r="J33" s="112"/>
      <c r="K33" s="112"/>
      <c r="L33" s="102"/>
      <c r="M33" s="103"/>
      <c r="N33" s="103"/>
      <c r="O33" s="104"/>
    </row>
    <row r="34" spans="4:15" ht="13.5" customHeight="1">
      <c r="D34" s="110"/>
      <c r="E34" s="111"/>
      <c r="F34" s="112"/>
      <c r="G34" s="112"/>
      <c r="H34" s="112"/>
      <c r="I34" s="112"/>
      <c r="J34" s="112"/>
      <c r="K34" s="112"/>
      <c r="L34" s="105"/>
      <c r="M34" s="106"/>
      <c r="N34" s="106"/>
      <c r="O34" s="107"/>
    </row>
    <row r="35" spans="4:15" ht="14.25" customHeight="1">
      <c r="D35" s="69" t="s">
        <v>28</v>
      </c>
      <c r="E35" s="70"/>
      <c r="F35" s="132" t="s">
        <v>22</v>
      </c>
      <c r="G35" s="132"/>
      <c r="H35" s="132"/>
      <c r="I35" s="132"/>
      <c r="J35" s="132"/>
      <c r="K35" s="132"/>
      <c r="L35" s="3" t="s">
        <v>8</v>
      </c>
      <c r="M35" s="4">
        <v>2</v>
      </c>
      <c r="N35" s="53"/>
      <c r="O35" s="5">
        <f>N35*M35</f>
        <v>0</v>
      </c>
    </row>
    <row r="36" spans="4:15" ht="14.25" customHeight="1">
      <c r="D36" s="108"/>
      <c r="E36" s="109"/>
      <c r="F36" s="71" t="s">
        <v>23</v>
      </c>
      <c r="G36" s="71"/>
      <c r="H36" s="71"/>
      <c r="I36" s="71"/>
      <c r="J36" s="71"/>
      <c r="K36" s="71"/>
      <c r="L36" s="102"/>
      <c r="M36" s="103"/>
      <c r="N36" s="103"/>
      <c r="O36" s="104"/>
    </row>
    <row r="37" spans="4:15" ht="6.75" customHeight="1">
      <c r="D37" s="110"/>
      <c r="E37" s="111"/>
      <c r="F37" s="71"/>
      <c r="G37" s="71"/>
      <c r="H37" s="71"/>
      <c r="I37" s="71"/>
      <c r="J37" s="71"/>
      <c r="K37" s="71"/>
      <c r="L37" s="105"/>
      <c r="M37" s="106"/>
      <c r="N37" s="106"/>
      <c r="O37" s="107"/>
    </row>
    <row r="38" spans="4:15" ht="14.25" customHeight="1">
      <c r="D38" s="177" t="s">
        <v>32</v>
      </c>
      <c r="E38" s="178"/>
      <c r="F38" s="168" t="s">
        <v>45</v>
      </c>
      <c r="G38" s="169"/>
      <c r="H38" s="169"/>
      <c r="I38" s="169"/>
      <c r="J38" s="169"/>
      <c r="K38" s="170"/>
      <c r="L38" s="13" t="s">
        <v>8</v>
      </c>
      <c r="M38" s="14">
        <v>1</v>
      </c>
      <c r="N38" s="56"/>
      <c r="O38" s="15">
        <f>N38*M38</f>
        <v>0</v>
      </c>
    </row>
    <row r="39" spans="4:15" ht="17.25" customHeight="1">
      <c r="D39" s="108"/>
      <c r="E39" s="109"/>
      <c r="F39" s="171" t="s">
        <v>46</v>
      </c>
      <c r="G39" s="172"/>
      <c r="H39" s="172"/>
      <c r="I39" s="172"/>
      <c r="J39" s="172"/>
      <c r="K39" s="173"/>
      <c r="L39" s="102"/>
      <c r="M39" s="103"/>
      <c r="N39" s="103"/>
      <c r="O39" s="104"/>
    </row>
    <row r="40" spans="4:15" ht="12" customHeight="1">
      <c r="D40" s="110"/>
      <c r="E40" s="111"/>
      <c r="F40" s="174"/>
      <c r="G40" s="175"/>
      <c r="H40" s="175"/>
      <c r="I40" s="175"/>
      <c r="J40" s="175"/>
      <c r="K40" s="176"/>
      <c r="L40" s="105"/>
      <c r="M40" s="106"/>
      <c r="N40" s="106"/>
      <c r="O40" s="107"/>
    </row>
    <row r="41" spans="4:15" ht="13.5" customHeight="1">
      <c r="D41" s="96"/>
      <c r="E41" s="97"/>
      <c r="F41" s="81" t="s">
        <v>15</v>
      </c>
      <c r="G41" s="81"/>
      <c r="H41" s="81"/>
      <c r="I41" s="81"/>
      <c r="J41" s="81"/>
      <c r="K41" s="81"/>
      <c r="L41" s="113">
        <f>O35+O32+O29+O26+O38</f>
        <v>0</v>
      </c>
      <c r="M41" s="113"/>
      <c r="N41" s="113"/>
      <c r="O41" s="114"/>
    </row>
    <row r="42" spans="4:15" ht="13.5" customHeight="1">
      <c r="D42" s="28"/>
      <c r="E42" s="29"/>
      <c r="F42" s="98" t="s">
        <v>60</v>
      </c>
      <c r="G42" s="99"/>
      <c r="H42" s="99"/>
      <c r="I42" s="99"/>
      <c r="J42" s="99"/>
      <c r="K42" s="100"/>
      <c r="L42" s="98"/>
      <c r="M42" s="99"/>
      <c r="N42" s="99"/>
      <c r="O42" s="101"/>
    </row>
    <row r="43" spans="4:15" ht="13.5" customHeight="1">
      <c r="D43" s="121" t="s">
        <v>47</v>
      </c>
      <c r="E43" s="122"/>
      <c r="F43" s="159" t="s">
        <v>61</v>
      </c>
      <c r="G43" s="160"/>
      <c r="H43" s="160"/>
      <c r="I43" s="160"/>
      <c r="J43" s="160"/>
      <c r="K43" s="161"/>
      <c r="L43" s="44" t="s">
        <v>8</v>
      </c>
      <c r="M43" s="45">
        <v>1</v>
      </c>
      <c r="N43" s="55"/>
      <c r="O43" s="46">
        <f>N43*M43</f>
        <v>0</v>
      </c>
    </row>
    <row r="44" spans="4:15" ht="6.75" customHeight="1">
      <c r="D44" s="28"/>
      <c r="E44" s="29"/>
      <c r="F44" s="41"/>
      <c r="G44" s="42"/>
      <c r="H44" s="42"/>
      <c r="I44" s="42"/>
      <c r="J44" s="42"/>
      <c r="K44" s="43"/>
      <c r="L44" s="38"/>
      <c r="M44" s="39"/>
      <c r="N44" s="39"/>
      <c r="O44" s="40"/>
    </row>
    <row r="45" spans="4:15" ht="13.5" customHeight="1">
      <c r="D45" s="121" t="s">
        <v>58</v>
      </c>
      <c r="E45" s="122"/>
      <c r="F45" s="159" t="s">
        <v>62</v>
      </c>
      <c r="G45" s="160"/>
      <c r="H45" s="160"/>
      <c r="I45" s="160"/>
      <c r="J45" s="160"/>
      <c r="K45" s="161"/>
      <c r="L45" s="47" t="s">
        <v>8</v>
      </c>
      <c r="M45" s="48">
        <v>1</v>
      </c>
      <c r="N45" s="55"/>
      <c r="O45" s="46">
        <f>N45*M45</f>
        <v>0</v>
      </c>
    </row>
    <row r="46" spans="4:15" ht="6.75" customHeight="1">
      <c r="D46" s="28"/>
      <c r="E46" s="29"/>
      <c r="F46" s="41"/>
      <c r="G46" s="42"/>
      <c r="H46" s="42"/>
      <c r="I46" s="42"/>
      <c r="J46" s="42"/>
      <c r="K46" s="43"/>
      <c r="L46" s="36"/>
      <c r="M46" s="37"/>
      <c r="N46" s="39"/>
      <c r="O46" s="40"/>
    </row>
    <row r="47" spans="4:15" ht="13.5" customHeight="1">
      <c r="D47" s="121" t="s">
        <v>59</v>
      </c>
      <c r="E47" s="122"/>
      <c r="F47" s="159" t="s">
        <v>63</v>
      </c>
      <c r="G47" s="160"/>
      <c r="H47" s="160"/>
      <c r="I47" s="160"/>
      <c r="J47" s="160"/>
      <c r="K47" s="161"/>
      <c r="L47" s="47" t="s">
        <v>8</v>
      </c>
      <c r="M47" s="48">
        <v>1</v>
      </c>
      <c r="N47" s="55"/>
      <c r="O47" s="46">
        <f>N47*M47</f>
        <v>0</v>
      </c>
    </row>
    <row r="48" spans="4:15" ht="6.75" customHeight="1">
      <c r="D48" s="28"/>
      <c r="E48" s="29"/>
      <c r="F48" s="41"/>
      <c r="G48" s="42"/>
      <c r="H48" s="42"/>
      <c r="I48" s="42"/>
      <c r="J48" s="42"/>
      <c r="K48" s="43"/>
      <c r="L48" s="36"/>
      <c r="M48" s="37"/>
      <c r="N48" s="39"/>
      <c r="O48" s="40"/>
    </row>
    <row r="49" spans="4:15" ht="13.5" customHeight="1">
      <c r="D49" s="121" t="s">
        <v>65</v>
      </c>
      <c r="E49" s="122"/>
      <c r="F49" s="159" t="s">
        <v>64</v>
      </c>
      <c r="G49" s="160"/>
      <c r="H49" s="160"/>
      <c r="I49" s="160"/>
      <c r="J49" s="160"/>
      <c r="K49" s="161"/>
      <c r="L49" s="47" t="s">
        <v>57</v>
      </c>
      <c r="M49" s="48">
        <v>1</v>
      </c>
      <c r="N49" s="55"/>
      <c r="O49" s="46">
        <f>N49*M49</f>
        <v>0</v>
      </c>
    </row>
    <row r="50" spans="4:15" ht="6.75" customHeight="1">
      <c r="D50" s="28"/>
      <c r="E50" s="29"/>
      <c r="F50" s="41"/>
      <c r="G50" s="42"/>
      <c r="H50" s="42"/>
      <c r="I50" s="42"/>
      <c r="J50" s="42"/>
      <c r="K50" s="43"/>
      <c r="L50" s="36"/>
      <c r="M50" s="37"/>
      <c r="N50" s="39"/>
      <c r="O50" s="40"/>
    </row>
    <row r="51" spans="4:15" ht="14.25" customHeight="1">
      <c r="D51" s="28"/>
      <c r="E51" s="29"/>
      <c r="F51" s="162" t="s">
        <v>60</v>
      </c>
      <c r="G51" s="163"/>
      <c r="H51" s="163"/>
      <c r="I51" s="163"/>
      <c r="J51" s="163"/>
      <c r="K51" s="164"/>
      <c r="L51" s="165">
        <f>SUM(O43:O49)</f>
        <v>0</v>
      </c>
      <c r="M51" s="166"/>
      <c r="N51" s="166"/>
      <c r="O51" s="167"/>
    </row>
    <row r="52" spans="4:15" ht="14.25" customHeight="1">
      <c r="D52" s="26"/>
      <c r="E52" s="27"/>
      <c r="F52" s="98" t="s">
        <v>56</v>
      </c>
      <c r="G52" s="99"/>
      <c r="H52" s="99"/>
      <c r="I52" s="99"/>
      <c r="J52" s="99"/>
      <c r="K52" s="100"/>
      <c r="L52" s="30"/>
      <c r="M52" s="31"/>
      <c r="N52" s="31"/>
      <c r="O52" s="32"/>
    </row>
    <row r="53" spans="4:15" ht="15.75" customHeight="1">
      <c r="D53" s="121" t="s">
        <v>66</v>
      </c>
      <c r="E53" s="122"/>
      <c r="F53" s="115" t="s">
        <v>56</v>
      </c>
      <c r="G53" s="116"/>
      <c r="H53" s="116"/>
      <c r="I53" s="116"/>
      <c r="J53" s="116"/>
      <c r="K53" s="117"/>
      <c r="L53" s="33" t="s">
        <v>57</v>
      </c>
      <c r="M53" s="33">
        <v>1</v>
      </c>
      <c r="N53" s="54"/>
      <c r="O53" s="34">
        <f>N53*M53</f>
        <v>0</v>
      </c>
    </row>
    <row r="54" spans="4:15" ht="31.5" customHeight="1">
      <c r="D54" s="26"/>
      <c r="E54" s="27"/>
      <c r="F54" s="118" t="s">
        <v>71</v>
      </c>
      <c r="G54" s="119"/>
      <c r="H54" s="119"/>
      <c r="I54" s="119"/>
      <c r="J54" s="119"/>
      <c r="K54" s="120"/>
      <c r="L54" s="98"/>
      <c r="M54" s="99"/>
      <c r="N54" s="99"/>
      <c r="O54" s="101"/>
    </row>
    <row r="55" spans="4:15" ht="15.75" customHeight="1">
      <c r="D55" s="26"/>
      <c r="E55" s="27"/>
      <c r="F55" s="98" t="s">
        <v>56</v>
      </c>
      <c r="G55" s="99"/>
      <c r="H55" s="99"/>
      <c r="I55" s="99"/>
      <c r="J55" s="99"/>
      <c r="K55" s="100"/>
      <c r="L55" s="123">
        <f>O53</f>
        <v>0</v>
      </c>
      <c r="M55" s="124"/>
      <c r="N55" s="124"/>
      <c r="O55" s="125"/>
    </row>
    <row r="56" spans="4:15" ht="13.5" customHeight="1">
      <c r="D56" s="84"/>
      <c r="E56" s="85"/>
      <c r="F56" s="81" t="s">
        <v>27</v>
      </c>
      <c r="G56" s="81"/>
      <c r="H56" s="81"/>
      <c r="I56" s="81"/>
      <c r="J56" s="81"/>
      <c r="K56" s="81"/>
      <c r="L56" s="93"/>
      <c r="M56" s="94"/>
      <c r="N56" s="94"/>
      <c r="O56" s="95"/>
    </row>
    <row r="57" spans="4:15" ht="14.25" customHeight="1">
      <c r="D57" s="69" t="s">
        <v>67</v>
      </c>
      <c r="E57" s="70"/>
      <c r="F57" s="89" t="s">
        <v>29</v>
      </c>
      <c r="G57" s="89"/>
      <c r="H57" s="89"/>
      <c r="I57" s="89"/>
      <c r="J57" s="89"/>
      <c r="K57" s="89"/>
      <c r="L57" s="3" t="s">
        <v>18</v>
      </c>
      <c r="M57" s="4">
        <v>1.2</v>
      </c>
      <c r="N57" s="53"/>
      <c r="O57" s="5">
        <f>N57*M57</f>
        <v>0</v>
      </c>
    </row>
    <row r="58" spans="4:15" ht="17.25" customHeight="1">
      <c r="D58" s="90"/>
      <c r="E58" s="91"/>
      <c r="F58" s="112" t="s">
        <v>30</v>
      </c>
      <c r="G58" s="112"/>
      <c r="H58" s="112"/>
      <c r="I58" s="112"/>
      <c r="J58" s="112"/>
      <c r="K58" s="112"/>
      <c r="L58" s="126"/>
      <c r="M58" s="127"/>
      <c r="N58" s="127"/>
      <c r="O58" s="128"/>
    </row>
    <row r="59" spans="4:15" ht="13.5" customHeight="1">
      <c r="D59" s="96"/>
      <c r="E59" s="97"/>
      <c r="F59" s="81" t="s">
        <v>27</v>
      </c>
      <c r="G59" s="81"/>
      <c r="H59" s="81"/>
      <c r="I59" s="81"/>
      <c r="J59" s="81"/>
      <c r="K59" s="81"/>
      <c r="L59" s="157">
        <f>O57</f>
        <v>0</v>
      </c>
      <c r="M59" s="157"/>
      <c r="N59" s="157"/>
      <c r="O59" s="158"/>
    </row>
    <row r="60" spans="4:15" ht="13.5" customHeight="1">
      <c r="D60" s="96"/>
      <c r="E60" s="97"/>
      <c r="F60" s="81" t="s">
        <v>31</v>
      </c>
      <c r="G60" s="81"/>
      <c r="H60" s="81"/>
      <c r="I60" s="81"/>
      <c r="J60" s="81"/>
      <c r="K60" s="81"/>
      <c r="L60" s="93"/>
      <c r="M60" s="94"/>
      <c r="N60" s="94"/>
      <c r="O60" s="95"/>
    </row>
    <row r="61" spans="4:15" ht="14.25" customHeight="1">
      <c r="D61" s="69" t="s">
        <v>68</v>
      </c>
      <c r="E61" s="70"/>
      <c r="F61" s="70" t="s">
        <v>33</v>
      </c>
      <c r="G61" s="70"/>
      <c r="H61" s="70"/>
      <c r="I61" s="70"/>
      <c r="J61" s="70"/>
      <c r="K61" s="70"/>
      <c r="L61" s="3" t="s">
        <v>18</v>
      </c>
      <c r="M61" s="4">
        <v>8</v>
      </c>
      <c r="N61" s="53"/>
      <c r="O61" s="5">
        <f>N61*M61</f>
        <v>0</v>
      </c>
    </row>
    <row r="62" spans="4:15" ht="17.25" customHeight="1">
      <c r="D62" s="90"/>
      <c r="E62" s="91"/>
      <c r="F62" s="112" t="s">
        <v>34</v>
      </c>
      <c r="G62" s="112"/>
      <c r="H62" s="112"/>
      <c r="I62" s="112"/>
      <c r="J62" s="112"/>
      <c r="K62" s="112"/>
      <c r="L62" s="126"/>
      <c r="M62" s="127"/>
      <c r="N62" s="127"/>
      <c r="O62" s="128"/>
    </row>
    <row r="63" spans="4:15" ht="13.5" customHeight="1" thickBot="1">
      <c r="D63" s="143"/>
      <c r="E63" s="144"/>
      <c r="F63" s="154" t="s">
        <v>31</v>
      </c>
      <c r="G63" s="154"/>
      <c r="H63" s="154"/>
      <c r="I63" s="154"/>
      <c r="J63" s="154"/>
      <c r="K63" s="154"/>
      <c r="L63" s="155">
        <f>O61</f>
        <v>0</v>
      </c>
      <c r="M63" s="155"/>
      <c r="N63" s="155"/>
      <c r="O63" s="156"/>
    </row>
    <row r="64" spans="4:15" ht="15.75" thickTop="1">
      <c r="D64" s="66" t="s">
        <v>74</v>
      </c>
      <c r="E64" s="65"/>
      <c r="F64" s="65"/>
      <c r="G64" s="65"/>
      <c r="H64" s="65"/>
      <c r="I64" s="65"/>
      <c r="J64" s="65"/>
      <c r="K64" s="65"/>
      <c r="L64" s="145">
        <f>L63+L59+L55+L51+L41+L24+L20</f>
        <v>0</v>
      </c>
      <c r="M64" s="145"/>
      <c r="N64" s="145"/>
      <c r="O64" s="146"/>
    </row>
    <row r="65" spans="4:15" ht="7.5" customHeight="1" thickBot="1">
      <c r="D65" s="67"/>
      <c r="E65" s="63"/>
      <c r="F65" s="63"/>
      <c r="G65" s="63"/>
      <c r="H65" s="63"/>
      <c r="I65" s="63"/>
      <c r="J65" s="63"/>
      <c r="K65" s="63"/>
      <c r="L65" s="147"/>
      <c r="M65" s="147"/>
      <c r="N65" s="147"/>
      <c r="O65" s="148"/>
    </row>
    <row r="66" ht="8.25" customHeight="1" thickBot="1" thickTop="1"/>
    <row r="67" spans="4:15" ht="24.75" customHeight="1" thickBot="1" thickTop="1">
      <c r="D67" s="86" t="s">
        <v>40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</row>
    <row r="68" spans="4:15" ht="15.75" thickTop="1">
      <c r="D68" s="149" t="s">
        <v>0</v>
      </c>
      <c r="E68" s="150"/>
      <c r="F68" s="150" t="s">
        <v>35</v>
      </c>
      <c r="G68" s="150"/>
      <c r="H68" s="150"/>
      <c r="I68" s="150"/>
      <c r="J68" s="150"/>
      <c r="K68" s="150"/>
      <c r="L68" s="179" t="s">
        <v>37</v>
      </c>
      <c r="M68" s="180"/>
      <c r="N68" s="16" t="s">
        <v>38</v>
      </c>
      <c r="O68" s="10" t="s">
        <v>48</v>
      </c>
    </row>
    <row r="69" spans="4:15" ht="15">
      <c r="D69" s="151" t="s">
        <v>6</v>
      </c>
      <c r="E69" s="152"/>
      <c r="F69" s="153" t="s">
        <v>76</v>
      </c>
      <c r="G69" s="153"/>
      <c r="H69" s="153"/>
      <c r="I69" s="153"/>
      <c r="J69" s="153"/>
      <c r="K69" s="153"/>
      <c r="L69" s="126" t="s">
        <v>49</v>
      </c>
      <c r="M69" s="91"/>
      <c r="N69" s="17">
        <v>1</v>
      </c>
      <c r="O69" s="51"/>
    </row>
    <row r="70" spans="4:15" ht="15">
      <c r="D70" s="69" t="s">
        <v>9</v>
      </c>
      <c r="E70" s="70"/>
      <c r="F70" s="89" t="s">
        <v>77</v>
      </c>
      <c r="G70" s="89"/>
      <c r="H70" s="89"/>
      <c r="I70" s="89"/>
      <c r="J70" s="89"/>
      <c r="K70" s="89"/>
      <c r="L70" s="186" t="s">
        <v>50</v>
      </c>
      <c r="M70" s="187"/>
      <c r="N70" s="21">
        <v>3</v>
      </c>
      <c r="O70" s="49"/>
    </row>
    <row r="71" spans="4:15" ht="15">
      <c r="D71" s="151" t="s">
        <v>11</v>
      </c>
      <c r="E71" s="152"/>
      <c r="F71" s="153" t="s">
        <v>78</v>
      </c>
      <c r="G71" s="153"/>
      <c r="H71" s="153"/>
      <c r="I71" s="153"/>
      <c r="J71" s="153"/>
      <c r="K71" s="153"/>
      <c r="L71" s="126" t="s">
        <v>51</v>
      </c>
      <c r="M71" s="91"/>
      <c r="N71" s="17">
        <v>5</v>
      </c>
      <c r="O71" s="49"/>
    </row>
    <row r="72" spans="4:15" ht="15">
      <c r="D72" s="188" t="s">
        <v>12</v>
      </c>
      <c r="E72" s="187"/>
      <c r="F72" s="205" t="s">
        <v>79</v>
      </c>
      <c r="G72" s="206"/>
      <c r="H72" s="206"/>
      <c r="I72" s="206"/>
      <c r="J72" s="206"/>
      <c r="K72" s="207"/>
      <c r="L72" s="186" t="s">
        <v>39</v>
      </c>
      <c r="M72" s="187"/>
      <c r="N72" s="21">
        <v>2</v>
      </c>
      <c r="O72" s="49"/>
    </row>
    <row r="73" spans="4:15" s="18" customFormat="1" ht="17.25" customHeight="1">
      <c r="D73" s="200" t="s">
        <v>16</v>
      </c>
      <c r="E73" s="201"/>
      <c r="F73" s="202" t="s">
        <v>80</v>
      </c>
      <c r="G73" s="203"/>
      <c r="H73" s="203"/>
      <c r="I73" s="203"/>
      <c r="J73" s="203"/>
      <c r="K73" s="204"/>
      <c r="L73" s="126" t="s">
        <v>52</v>
      </c>
      <c r="M73" s="91"/>
      <c r="N73" s="19">
        <v>3</v>
      </c>
      <c r="O73" s="50"/>
    </row>
    <row r="74" spans="4:15" s="18" customFormat="1" ht="17.25" customHeight="1">
      <c r="D74" s="192" t="s">
        <v>20</v>
      </c>
      <c r="E74" s="193"/>
      <c r="F74" s="194" t="s">
        <v>81</v>
      </c>
      <c r="G74" s="195"/>
      <c r="H74" s="195"/>
      <c r="I74" s="195"/>
      <c r="J74" s="195"/>
      <c r="K74" s="196"/>
      <c r="L74" s="186"/>
      <c r="M74" s="187"/>
      <c r="N74" s="22" t="s">
        <v>53</v>
      </c>
      <c r="O74" s="50"/>
    </row>
    <row r="75" spans="4:15" ht="15.75" thickBot="1">
      <c r="D75" s="197" t="s">
        <v>25</v>
      </c>
      <c r="E75" s="198"/>
      <c r="F75" s="199" t="s">
        <v>82</v>
      </c>
      <c r="G75" s="199"/>
      <c r="H75" s="199"/>
      <c r="I75" s="199"/>
      <c r="J75" s="199"/>
      <c r="K75" s="199"/>
      <c r="L75" s="181"/>
      <c r="M75" s="182"/>
      <c r="N75" s="20" t="s">
        <v>54</v>
      </c>
      <c r="O75" s="52"/>
    </row>
    <row r="76" spans="4:15" ht="15" customHeight="1" thickTop="1">
      <c r="D76" s="66" t="s">
        <v>75</v>
      </c>
      <c r="E76" s="65"/>
      <c r="F76" s="65"/>
      <c r="G76" s="65"/>
      <c r="H76" s="65"/>
      <c r="I76" s="65"/>
      <c r="J76" s="65"/>
      <c r="K76" s="65"/>
      <c r="L76" s="145">
        <f>SUM(O69:O75)</f>
        <v>0</v>
      </c>
      <c r="M76" s="145"/>
      <c r="N76" s="145"/>
      <c r="O76" s="146"/>
    </row>
    <row r="77" spans="4:15" ht="6" customHeight="1" thickBot="1">
      <c r="D77" s="67"/>
      <c r="E77" s="63"/>
      <c r="F77" s="63"/>
      <c r="G77" s="63"/>
      <c r="H77" s="63"/>
      <c r="I77" s="63"/>
      <c r="J77" s="63"/>
      <c r="K77" s="63"/>
      <c r="L77" s="147"/>
      <c r="M77" s="147"/>
      <c r="N77" s="147"/>
      <c r="O77" s="148"/>
    </row>
    <row r="78" spans="4:15" ht="8.25" customHeight="1" thickBot="1" thickTop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4:15" ht="15.75" customHeight="1" thickBot="1" thickTop="1">
      <c r="D79" s="86" t="s">
        <v>41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</row>
    <row r="80" spans="4:15" ht="16.5" customHeight="1" thickTop="1">
      <c r="D80" s="149" t="s">
        <v>0</v>
      </c>
      <c r="E80" s="150"/>
      <c r="F80" s="150" t="s">
        <v>35</v>
      </c>
      <c r="G80" s="150"/>
      <c r="H80" s="150"/>
      <c r="I80" s="150"/>
      <c r="J80" s="150"/>
      <c r="K80" s="150"/>
      <c r="L80" s="179" t="s">
        <v>37</v>
      </c>
      <c r="M80" s="189"/>
      <c r="N80" s="16" t="s">
        <v>38</v>
      </c>
      <c r="O80" s="10" t="s">
        <v>48</v>
      </c>
    </row>
    <row r="81" spans="4:15" ht="16.5" customHeight="1">
      <c r="D81" s="69" t="s">
        <v>6</v>
      </c>
      <c r="E81" s="70"/>
      <c r="F81" s="89" t="s">
        <v>83</v>
      </c>
      <c r="G81" s="89"/>
      <c r="H81" s="89"/>
      <c r="I81" s="89"/>
      <c r="J81" s="89"/>
      <c r="K81" s="89"/>
      <c r="L81" s="186" t="s">
        <v>42</v>
      </c>
      <c r="M81" s="187"/>
      <c r="N81" s="21">
        <v>1</v>
      </c>
      <c r="O81" s="51"/>
    </row>
    <row r="82" spans="4:15" ht="16.5" customHeight="1">
      <c r="D82" s="151" t="s">
        <v>9</v>
      </c>
      <c r="E82" s="152"/>
      <c r="F82" s="153" t="s">
        <v>84</v>
      </c>
      <c r="G82" s="153"/>
      <c r="H82" s="153"/>
      <c r="I82" s="153"/>
      <c r="J82" s="153"/>
      <c r="K82" s="153"/>
      <c r="L82" s="126" t="s">
        <v>43</v>
      </c>
      <c r="M82" s="91"/>
      <c r="N82" s="17">
        <v>1</v>
      </c>
      <c r="O82" s="51"/>
    </row>
    <row r="83" spans="4:15" ht="16.5" customHeight="1" thickBot="1">
      <c r="D83" s="183" t="s">
        <v>11</v>
      </c>
      <c r="E83" s="184"/>
      <c r="F83" s="185" t="s">
        <v>85</v>
      </c>
      <c r="G83" s="185"/>
      <c r="H83" s="185"/>
      <c r="I83" s="185"/>
      <c r="J83" s="185"/>
      <c r="K83" s="185"/>
      <c r="L83" s="190" t="s">
        <v>44</v>
      </c>
      <c r="M83" s="191"/>
      <c r="N83" s="24">
        <v>1</v>
      </c>
      <c r="O83" s="52"/>
    </row>
    <row r="84" spans="4:15" ht="15.75" customHeight="1" thickTop="1">
      <c r="D84" s="66" t="s">
        <v>86</v>
      </c>
      <c r="E84" s="65"/>
      <c r="F84" s="65"/>
      <c r="G84" s="65"/>
      <c r="H84" s="65"/>
      <c r="I84" s="65"/>
      <c r="J84" s="65"/>
      <c r="K84" s="65"/>
      <c r="L84" s="60">
        <f>SUM(O81:O83)</f>
        <v>0</v>
      </c>
      <c r="M84" s="65"/>
      <c r="N84" s="65"/>
      <c r="O84" s="62"/>
    </row>
    <row r="85" spans="4:15" ht="6" customHeight="1" thickBot="1">
      <c r="D85" s="67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</row>
    <row r="86" ht="9.75" customHeight="1" thickBot="1" thickTop="1"/>
    <row r="87" spans="4:15" ht="15.75" customHeight="1" thickTop="1">
      <c r="D87" s="66" t="s">
        <v>87</v>
      </c>
      <c r="E87" s="65"/>
      <c r="F87" s="65"/>
      <c r="G87" s="65"/>
      <c r="H87" s="65"/>
      <c r="I87" s="60">
        <f>SUM(L84,L76,L64)</f>
        <v>0</v>
      </c>
      <c r="J87" s="65"/>
      <c r="K87" s="62"/>
      <c r="L87" s="60" t="s">
        <v>69</v>
      </c>
      <c r="M87" s="60"/>
      <c r="N87" s="60">
        <f>I87*1.21</f>
        <v>0</v>
      </c>
      <c r="O87" s="62"/>
    </row>
    <row r="88" spans="4:15" ht="6.75" customHeight="1" thickBot="1">
      <c r="D88" s="67"/>
      <c r="E88" s="63"/>
      <c r="F88" s="63"/>
      <c r="G88" s="63"/>
      <c r="H88" s="63"/>
      <c r="I88" s="63"/>
      <c r="J88" s="63"/>
      <c r="K88" s="64"/>
      <c r="L88" s="61"/>
      <c r="M88" s="61"/>
      <c r="N88" s="63"/>
      <c r="O88" s="64"/>
    </row>
    <row r="89" ht="15.75" thickTop="1"/>
    <row r="90" spans="4:15" ht="15">
      <c r="D90" s="59" t="s">
        <v>88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2" spans="5:16" ht="15.75" customHeight="1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5:16" ht="15.75" customHeight="1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</sheetData>
  <mergeCells count="161">
    <mergeCell ref="D22:E22"/>
    <mergeCell ref="L80:M80"/>
    <mergeCell ref="L81:M81"/>
    <mergeCell ref="L82:M82"/>
    <mergeCell ref="L83:M83"/>
    <mergeCell ref="D74:E74"/>
    <mergeCell ref="F74:K74"/>
    <mergeCell ref="L74:M74"/>
    <mergeCell ref="L76:O77"/>
    <mergeCell ref="D76:K77"/>
    <mergeCell ref="D75:E75"/>
    <mergeCell ref="F75:K75"/>
    <mergeCell ref="D81:E81"/>
    <mergeCell ref="F81:K81"/>
    <mergeCell ref="D82:E82"/>
    <mergeCell ref="F82:K82"/>
    <mergeCell ref="D73:E73"/>
    <mergeCell ref="F73:K73"/>
    <mergeCell ref="L73:M73"/>
    <mergeCell ref="F72:K72"/>
    <mergeCell ref="L72:M72"/>
    <mergeCell ref="D72:E72"/>
    <mergeCell ref="F27:K28"/>
    <mergeCell ref="L33:O34"/>
    <mergeCell ref="L84:O85"/>
    <mergeCell ref="D84:K85"/>
    <mergeCell ref="L68:M68"/>
    <mergeCell ref="L69:M69"/>
    <mergeCell ref="L75:M75"/>
    <mergeCell ref="D83:E83"/>
    <mergeCell ref="F83:K83"/>
    <mergeCell ref="L60:O60"/>
    <mergeCell ref="D79:O79"/>
    <mergeCell ref="D80:E80"/>
    <mergeCell ref="F80:K80"/>
    <mergeCell ref="D70:E70"/>
    <mergeCell ref="F70:K70"/>
    <mergeCell ref="L70:M70"/>
    <mergeCell ref="D71:E71"/>
    <mergeCell ref="F71:K71"/>
    <mergeCell ref="L71:M71"/>
    <mergeCell ref="F36:K37"/>
    <mergeCell ref="D56:E56"/>
    <mergeCell ref="D45:E45"/>
    <mergeCell ref="D47:E47"/>
    <mergeCell ref="D49:E49"/>
    <mergeCell ref="F51:K51"/>
    <mergeCell ref="L51:O51"/>
    <mergeCell ref="F38:K38"/>
    <mergeCell ref="F39:K40"/>
    <mergeCell ref="D39:E40"/>
    <mergeCell ref="L39:O40"/>
    <mergeCell ref="D38:E38"/>
    <mergeCell ref="D68:E68"/>
    <mergeCell ref="D69:E69"/>
    <mergeCell ref="F68:K68"/>
    <mergeCell ref="F69:K69"/>
    <mergeCell ref="D59:E59"/>
    <mergeCell ref="D60:E60"/>
    <mergeCell ref="F63:K63"/>
    <mergeCell ref="L63:O63"/>
    <mergeCell ref="L59:O59"/>
    <mergeCell ref="F62:K62"/>
    <mergeCell ref="D62:E62"/>
    <mergeCell ref="L62:O62"/>
    <mergeCell ref="F21:K21"/>
    <mergeCell ref="D20:E20"/>
    <mergeCell ref="D21:E21"/>
    <mergeCell ref="F22:K22"/>
    <mergeCell ref="F24:K24"/>
    <mergeCell ref="D63:E63"/>
    <mergeCell ref="D64:K65"/>
    <mergeCell ref="L64:O65"/>
    <mergeCell ref="F41:K41"/>
    <mergeCell ref="L41:O41"/>
    <mergeCell ref="F56:K56"/>
    <mergeCell ref="D57:E57"/>
    <mergeCell ref="F57:K57"/>
    <mergeCell ref="F43:K43"/>
    <mergeCell ref="F45:K45"/>
    <mergeCell ref="F49:K49"/>
    <mergeCell ref="F47:K47"/>
    <mergeCell ref="D43:E43"/>
    <mergeCell ref="D36:E37"/>
    <mergeCell ref="L36:O37"/>
    <mergeCell ref="L58:O58"/>
    <mergeCell ref="L56:O56"/>
    <mergeCell ref="D35:E35"/>
    <mergeCell ref="F35:K35"/>
    <mergeCell ref="F58:K58"/>
    <mergeCell ref="F59:K59"/>
    <mergeCell ref="F60:K60"/>
    <mergeCell ref="F61:K61"/>
    <mergeCell ref="D61:E61"/>
    <mergeCell ref="L20:O20"/>
    <mergeCell ref="L21:O21"/>
    <mergeCell ref="L24:O24"/>
    <mergeCell ref="F52:K52"/>
    <mergeCell ref="F53:K53"/>
    <mergeCell ref="F54:K54"/>
    <mergeCell ref="F55:K55"/>
    <mergeCell ref="D53:E53"/>
    <mergeCell ref="L54:O54"/>
    <mergeCell ref="L55:O55"/>
    <mergeCell ref="L23:O23"/>
    <mergeCell ref="F23:K23"/>
    <mergeCell ref="D23:E23"/>
    <mergeCell ref="D58:E58"/>
    <mergeCell ref="L27:O28"/>
    <mergeCell ref="D27:E28"/>
    <mergeCell ref="L30:O31"/>
    <mergeCell ref="D30:E31"/>
    <mergeCell ref="D33:E34"/>
    <mergeCell ref="L7:O7"/>
    <mergeCell ref="L25:O25"/>
    <mergeCell ref="D41:E41"/>
    <mergeCell ref="F42:K42"/>
    <mergeCell ref="L42:O42"/>
    <mergeCell ref="D25:E25"/>
    <mergeCell ref="L12:O13"/>
    <mergeCell ref="D12:E13"/>
    <mergeCell ref="D15:E16"/>
    <mergeCell ref="D18:E19"/>
    <mergeCell ref="D9:E10"/>
    <mergeCell ref="L9:O10"/>
    <mergeCell ref="F32:K32"/>
    <mergeCell ref="F33:K34"/>
    <mergeCell ref="D26:E26"/>
    <mergeCell ref="F26:K26"/>
    <mergeCell ref="L15:O16"/>
    <mergeCell ref="L18:O19"/>
    <mergeCell ref="D11:E11"/>
    <mergeCell ref="F11:K11"/>
    <mergeCell ref="F12:K13"/>
    <mergeCell ref="D14:E14"/>
    <mergeCell ref="F14:K14"/>
    <mergeCell ref="F20:K20"/>
    <mergeCell ref="D90:O90"/>
    <mergeCell ref="L87:M88"/>
    <mergeCell ref="N87:O88"/>
    <mergeCell ref="I87:K88"/>
    <mergeCell ref="D87:H88"/>
    <mergeCell ref="F8:K8"/>
    <mergeCell ref="D8:E8"/>
    <mergeCell ref="F9:K10"/>
    <mergeCell ref="D3:O5"/>
    <mergeCell ref="F7:K7"/>
    <mergeCell ref="F6:K6"/>
    <mergeCell ref="D6:E6"/>
    <mergeCell ref="D7:E7"/>
    <mergeCell ref="D67:O67"/>
    <mergeCell ref="F15:K16"/>
    <mergeCell ref="D17:E17"/>
    <mergeCell ref="F17:K17"/>
    <mergeCell ref="F18:K19"/>
    <mergeCell ref="D24:E24"/>
    <mergeCell ref="F29:K29"/>
    <mergeCell ref="D29:E29"/>
    <mergeCell ref="F30:K31"/>
    <mergeCell ref="D32:E32"/>
    <mergeCell ref="F25:K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Header>&amp;LPříloha č. 5: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2013-07-09T05:47:14Z</dcterms:modified>
  <cp:category/>
  <cp:version/>
  <cp:contentType/>
  <cp:contentStatus/>
</cp:coreProperties>
</file>