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1'!$A$1:$I$195</definedName>
  </definedNames>
  <calcPr fullCalcOnLoad="1"/>
</workbook>
</file>

<file path=xl/sharedStrings.xml><?xml version="1.0" encoding="utf-8"?>
<sst xmlns="http://schemas.openxmlformats.org/spreadsheetml/2006/main" count="472" uniqueCount="292">
  <si>
    <t>ks</t>
  </si>
  <si>
    <t>Houba tvarovaná 1 ks</t>
  </si>
  <si>
    <t>bal</t>
  </si>
  <si>
    <t>Souprava smetáček + lopatka</t>
  </si>
  <si>
    <t>WC souprava</t>
  </si>
  <si>
    <t>Mop plochý 40 cm dva jazyky</t>
  </si>
  <si>
    <t>Smeták dř. 30 cm nelakovaný</t>
  </si>
  <si>
    <t>Rukavice gumové S,M,L,XL</t>
  </si>
  <si>
    <t>Saponát na ruční mytí podlah 1 l</t>
  </si>
  <si>
    <t>Mýdlový čistič na dřevěné povrchy 1 l</t>
  </si>
  <si>
    <t>Čistič skel (1000 ml rozprašovač)</t>
  </si>
  <si>
    <t>Kostky do pisoárů 1 kg</t>
  </si>
  <si>
    <t>Hůl dřevěná 140 cm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</si>
  <si>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</si>
  <si>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</si>
  <si>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</si>
  <si>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</si>
  <si>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</si>
  <si>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</si>
  <si>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</si>
  <si>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</si>
  <si>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Soda krystalická 1 kg</t>
  </si>
  <si>
    <t>Sypký písek 500 g</t>
  </si>
  <si>
    <t>Šátek utěrka barevná, různé povrchy 4 ks v bal.</t>
  </si>
  <si>
    <t>Vůně do digitál. osvěžovače Tork</t>
  </si>
  <si>
    <t xml:space="preserve">WC závěs tuhý větší s úchytem </t>
  </si>
  <si>
    <t>Souprava mop set velká</t>
  </si>
  <si>
    <t>Vědro na vozík 17 L</t>
  </si>
  <si>
    <t>Kartáč na radiátory - 2 řady</t>
  </si>
  <si>
    <t>Držák mopu třásní 40 cm na 2 jazyky</t>
  </si>
  <si>
    <t>Hůl kovová závit k mopu 130 cm</t>
  </si>
  <si>
    <t>bal.</t>
  </si>
  <si>
    <t>WC čistič gel 800 ml</t>
  </si>
  <si>
    <t>Tekutý písek 700 ml</t>
  </si>
  <si>
    <t>Prostředek na sociální zařízení 800 ml</t>
  </si>
  <si>
    <t>Vědro 10L</t>
  </si>
  <si>
    <t>Saponát na ruční mytí podlah 10 l</t>
  </si>
  <si>
    <t>Sáčky do vysavače Thomas 5 ks v bal.</t>
  </si>
  <si>
    <t>Toaletní papír bílý 3 vrstvý</t>
  </si>
  <si>
    <t>Tekuté mýdlo bílé 5 l</t>
  </si>
  <si>
    <t>Toaletní mýdlo 100 g</t>
  </si>
  <si>
    <t>Prací prášek 6 kg nebo gel 4,5 L</t>
  </si>
  <si>
    <t>Ubrousky bílé 100 ks/bal.</t>
  </si>
  <si>
    <t>Ubrousky bílé 250 ks/bal.</t>
  </si>
  <si>
    <t>litr</t>
  </si>
  <si>
    <t>kg</t>
  </si>
  <si>
    <t>Chlor na úpravu bazénové vody (30 l)</t>
  </si>
  <si>
    <t>ph minus na úpravu vody (30 l)</t>
  </si>
  <si>
    <t>cena v Kč</t>
  </si>
  <si>
    <t>bez DPH/jedn.</t>
  </si>
  <si>
    <t>Švédská mikroutěrka</t>
  </si>
  <si>
    <t>Saponát odmašťovací 1 l</t>
  </si>
  <si>
    <t>pár</t>
  </si>
  <si>
    <t>Rukavice pánské pracovní</t>
  </si>
  <si>
    <t>Mop úklidový</t>
  </si>
  <si>
    <t>krabice</t>
  </si>
  <si>
    <t>Alobal</t>
  </si>
  <si>
    <t>karton</t>
  </si>
  <si>
    <t>Mikrosáček 30*50,  100 ks/bal.</t>
  </si>
  <si>
    <t>Přířezy 25*35, 2000 ks/balení</t>
  </si>
  <si>
    <t>Kelímek 0,3 termo, 1000 ks/bal.</t>
  </si>
  <si>
    <t>Papírové utěrky MIDI, 12 ks/bal.</t>
  </si>
  <si>
    <t>Kelímek 0,2, 100 ks/bal.</t>
  </si>
  <si>
    <t>Kelímek 0,3, 100 ks/bal.</t>
  </si>
  <si>
    <t>Miska kulatá, 1000 ks/bal.</t>
  </si>
  <si>
    <t>Miska na polévku 100 ks/bal.</t>
  </si>
  <si>
    <t>Papírový tácek č.2, 250 ks/bal.</t>
  </si>
  <si>
    <t>Papírový tácek č.3, 250 ks/bal.</t>
  </si>
  <si>
    <t>Papírový tácek č.4, 250 ks/bal.</t>
  </si>
  <si>
    <t>Papírový tácek č.5, 250 ks/bal.</t>
  </si>
  <si>
    <t>Papírový tácek č.6, 250 ks/bal.</t>
  </si>
  <si>
    <t>Taška 100 ks/bal.</t>
  </si>
  <si>
    <t>Lžíce a lžičky, 100 ks/bal.</t>
  </si>
  <si>
    <t>Vidlička 100 ks/bal.</t>
  </si>
  <si>
    <t>Nůž 100 ks/bal.</t>
  </si>
  <si>
    <t>Papírové utěrky MAXI, 6 ks/bal.</t>
  </si>
  <si>
    <t>Pečicí papír</t>
  </si>
  <si>
    <t>Utěrka 3 ks/balení</t>
  </si>
  <si>
    <t>Chňapka</t>
  </si>
  <si>
    <t>Drátěnka s houbičkou</t>
  </si>
  <si>
    <t>Drátěnka 3 ks/bal.</t>
  </si>
  <si>
    <t>Kartáč na podlahu</t>
  </si>
  <si>
    <t>Stěrka na podlahu</t>
  </si>
  <si>
    <t>prášek alkalický na nádobí 10 kg</t>
  </si>
  <si>
    <t>Čistič konvektomatů 1 l</t>
  </si>
  <si>
    <t>Suma</t>
  </si>
  <si>
    <t>Míchátka bílá, 11 cm, balení 1000 ks</t>
  </si>
  <si>
    <t>Zařízení služeb pro MV celkem</t>
  </si>
  <si>
    <t>Cena celkem za 48 měsíců</t>
  </si>
  <si>
    <t>Desinfekce na mytí podlah 5 l</t>
  </si>
  <si>
    <t>Univerzální práškový dezinfekční přípravek  1 kg</t>
  </si>
  <si>
    <t>WC gel 750 ml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</si>
  <si>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</si>
  <si>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</si>
  <si>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</si>
  <si>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</si>
  <si>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</si>
  <si>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</si>
  <si>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</si>
  <si>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</si>
  <si>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</si>
  <si>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</si>
  <si>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</si>
  <si>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</si>
  <si>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</si>
  <si>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např. Reál nový/Swift uni mytí podlah</t>
  </si>
  <si>
    <t>Přípravek proti plísni 1 kg</t>
  </si>
  <si>
    <t>např. Savo proti plísni</t>
  </si>
  <si>
    <t>alkalický čistič odpadů, např. Aligátor reál</t>
  </si>
  <si>
    <t>Univerzální práškový dezinfekční přípravek na bázi aktivního chloru., např. Chloramin</t>
  </si>
  <si>
    <t xml:space="preserve">na všechny povrchy, např. Savo </t>
  </si>
  <si>
    <t>s vysokou odmašťovací schopnosí, např. Jar/Fox</t>
  </si>
  <si>
    <t>Saponát na nádobí 5 l/balení</t>
  </si>
  <si>
    <t>např. Mr. Proper, Swift uni</t>
  </si>
  <si>
    <t>Desinfekce 1 l</t>
  </si>
  <si>
    <t>např. Savo, Reál</t>
  </si>
  <si>
    <t>např. domestos, Savo, Bref, Hit</t>
  </si>
  <si>
    <t>např. Larin, Clin Savo Glans</t>
  </si>
  <si>
    <t>Přípravek na mytí nádobí 500 ml</t>
  </si>
  <si>
    <t>např. Lena citr., Jar</t>
  </si>
  <si>
    <t>Čistič skel 1 l</t>
  </si>
  <si>
    <t>např. Okena</t>
  </si>
  <si>
    <t>např.   Real na odpady</t>
  </si>
  <si>
    <t>Hydroxid sodný 1 kg</t>
  </si>
  <si>
    <t>např. Cif, Real</t>
  </si>
  <si>
    <t>přípravek na odstraňování připálenin z pečících trub, grilů a digestoří, (1,1 kg)</t>
  </si>
  <si>
    <t>např. Cleamen na trouby a grily</t>
  </si>
  <si>
    <t>Koncentrovaný prostředek, určený k ředění, pro mytí pivního a restrauračního skla. Vhodný i do myček. Např. Cleamen 260 restaurační sklo</t>
  </si>
  <si>
    <t>např. Ajax</t>
  </si>
  <si>
    <t>např. Solvina</t>
  </si>
  <si>
    <t>krém na ruce 100 ml</t>
  </si>
  <si>
    <t>čistič proti prachu (250 ml)</t>
  </si>
  <si>
    <t>např. Pronto</t>
  </si>
  <si>
    <t>např. Real</t>
  </si>
  <si>
    <t>Čistič nábytku - proti prachu  300 ml</t>
  </si>
  <si>
    <t>Samolesk na podlahy 750 ml</t>
  </si>
  <si>
    <t>např. Diava</t>
  </si>
  <si>
    <t xml:space="preserve">Digitální osvěžovač vzduchu </t>
  </si>
  <si>
    <t>např.Tork</t>
  </si>
  <si>
    <t>Politura na nábytek 750 ml</t>
  </si>
  <si>
    <t>K čištění a ošetření kovových ploch z nerezu, hliníku a eloxalu v interiérech. Např. Eloxa prima s rozprašovačem.</t>
  </si>
  <si>
    <t>např. Fixinela</t>
  </si>
  <si>
    <t>růžová, modrá a žlutá</t>
  </si>
  <si>
    <t>např. Vileda, Economic</t>
  </si>
  <si>
    <t>Čistící krém na nerez a smalt 500 ml</t>
  </si>
  <si>
    <t>Prášek na namáčení 400 g</t>
  </si>
  <si>
    <t>např. Mr. Proper</t>
  </si>
  <si>
    <t>např. Jumbo</t>
  </si>
  <si>
    <t>Toaletní papír  2-vrstvy</t>
  </si>
  <si>
    <t>např. Persil, Lanza</t>
  </si>
  <si>
    <t>např. Magic Maxx 5 l</t>
  </si>
  <si>
    <t>Univerzální čistící přípravek na dlažby 5 l</t>
  </si>
  <si>
    <t>papírová krajka cukrářská</t>
  </si>
  <si>
    <t>Tablety do myčky 84 ks/balení</t>
  </si>
  <si>
    <t>Přípravek na mytí nádobí - 1l</t>
  </si>
  <si>
    <t>čistící prostředek na podlahy 1 l</t>
  </si>
  <si>
    <t>Mýdlový čistič na dřevěné podlahy 1 l</t>
  </si>
  <si>
    <t>plast, jednorázové</t>
  </si>
  <si>
    <t>Papírová krabice 50 ks/bal. 22x22 cm</t>
  </si>
  <si>
    <t>dekorační papírová krajka 100 ks/bal.  prům.28</t>
  </si>
  <si>
    <t>dekorační papírová krajka 100 ks/bal.  prům.22</t>
  </si>
  <si>
    <t>Papírová krabice 50 ks/bal. 28x28 cm</t>
  </si>
  <si>
    <t>4 ks/bal, 45 cm/300 m</t>
  </si>
  <si>
    <t>čistič a odmašťovač bazénu, např. Kaercher RM753</t>
  </si>
  <si>
    <t>na odškrobování nádobí</t>
  </si>
  <si>
    <t>39 cm x 8 m</t>
  </si>
  <si>
    <t>30 cm x 10 m</t>
  </si>
  <si>
    <t>Víčko na termo kelímek 1000 ks/bal. 0,3 l</t>
  </si>
  <si>
    <t>pergamenová náhrada 70 x 100 1 kg</t>
  </si>
  <si>
    <t>100 x 120 mm</t>
  </si>
  <si>
    <t>18 x 55 cm</t>
  </si>
  <si>
    <t>12 x 45 cm</t>
  </si>
  <si>
    <t>Taška 100 ks/bal. 20 bal/krabici</t>
  </si>
  <si>
    <t>HVDS 90g 70 x 100 cm</t>
  </si>
  <si>
    <t>Papír balící 1 kg</t>
  </si>
  <si>
    <t>Utěrky kuchyňské 2 ks/bal</t>
  </si>
  <si>
    <t>plast - štětka se stojánkem</t>
  </si>
  <si>
    <t>čistící prostředek na připálené povrchy 500 ml</t>
  </si>
  <si>
    <t>např. Drana</t>
  </si>
  <si>
    <t>teflonové rukavice (s magnetem)</t>
  </si>
  <si>
    <t xml:space="preserve">Houbové utěrky </t>
  </si>
  <si>
    <t>16 x 18 cm</t>
  </si>
  <si>
    <t>40 x 40 cm</t>
  </si>
  <si>
    <t>Celofán 100 ks/bal.</t>
  </si>
  <si>
    <t>100 ks/bal.</t>
  </si>
  <si>
    <t>drátěnka měděná s houbičkou</t>
  </si>
  <si>
    <t>40 x 387 cm látková (modrá, růžová, žlutá)</t>
  </si>
  <si>
    <t>Příloha č. 1 ke Smlouvě - Cenová tabulka</t>
  </si>
  <si>
    <t xml:space="preserve">netkaný </t>
  </si>
  <si>
    <t>Hadr na podlahu bílý 60x70 cm</t>
  </si>
  <si>
    <t>Hadr šedopestrý tkaný  60x60 cm</t>
  </si>
  <si>
    <t>Osvěžovač vzduchu ve spreji 300 ml</t>
  </si>
  <si>
    <t>Náplň do osvěžovače vzduchu Air Wick</t>
  </si>
  <si>
    <t>náhradní mop na tyč</t>
  </si>
  <si>
    <t>Talíř 22 cm, krabice 10 balení/krabici</t>
  </si>
  <si>
    <t>Šatek froté barevný - prachovka 35 x 35 cm</t>
  </si>
  <si>
    <t>pasta na mytí rukou 450 g 12 ks/bal.</t>
  </si>
  <si>
    <t>vědro, mop provázkový, tyč, ždímač</t>
  </si>
  <si>
    <t xml:space="preserve">č.j. ZSM-40-2/OVZ-2015 </t>
  </si>
  <si>
    <t>bílý přebal 90g 70 x 100 1 kg</t>
  </si>
  <si>
    <t>Čistič odpadů 500 g</t>
  </si>
  <si>
    <t>Čistič jemné kameniny 10 l</t>
  </si>
  <si>
    <t>Mýdlo hotelové balení á 100 ks/bal.</t>
  </si>
  <si>
    <t xml:space="preserve">krém na ruce 100 ml, 30 ks/bal, </t>
  </si>
  <si>
    <t>Šampón hotelové balení á 125 ks/bal. 10 ml sáček</t>
  </si>
  <si>
    <t>sáček</t>
  </si>
  <si>
    <t>Leštěnka ve spreji 250 ml</t>
  </si>
  <si>
    <t>na nábytek</t>
  </si>
  <si>
    <t>Přípravek k ošetření kovů 750 ml</t>
  </si>
  <si>
    <t>Čistič na sociální zařízení - sprey - 500 ml s rozprašovačem</t>
  </si>
  <si>
    <t>Hadr 50*60 cm</t>
  </si>
  <si>
    <t>Jednorázové rukavice latexové S,M,L,XL 100 ks/bal.</t>
  </si>
  <si>
    <t>Jednorázové rukavice vinylové S,M,L,XL 100 ks/bal.</t>
  </si>
  <si>
    <t>slabší</t>
  </si>
  <si>
    <t>Pytel na odpad 70x110, 120 l černý, 25 ks v bal.</t>
  </si>
  <si>
    <t>Pytel 70x110 120 l hrubý černý, 200 mikronů, 5 ks v bal.</t>
  </si>
  <si>
    <t>Sáčky do klepače CV 36/2 10 ks/bal.</t>
  </si>
  <si>
    <t>Sáčky do koše 60 l černé 20 ks/bal.</t>
  </si>
  <si>
    <t>Sáčky do vysavače AERO 20-11, 25-11 5 ks/bal.</t>
  </si>
  <si>
    <t>Sáčky do vysavače Alto Saltix 10 ks/bal.</t>
  </si>
  <si>
    <t>Sáčky do vysavače Moulinex 5 ks/bal.</t>
  </si>
  <si>
    <t>Sáčky do vysavače Rowenta R 003 5 ks/bal.</t>
  </si>
  <si>
    <t>Sáčky do vysavače T 7/1, T 10/1 10 ks/bal.</t>
  </si>
  <si>
    <t>Sáčky do vysavače Wap Alto FILTRA VAK 14,18 5 ks/bal.</t>
  </si>
  <si>
    <t>Sáčky do vysavače Wap ST10 REXII bal. 5 ks/bal.</t>
  </si>
  <si>
    <t>délka vysunuté tyče 150 cm</t>
  </si>
  <si>
    <t>Štětka na pavučiny s teleskop. tyčí,</t>
  </si>
  <si>
    <t>Čistič podlah 1 l, 12 ks v balení</t>
  </si>
  <si>
    <t>Dámské hygienické sáčky igelitové, balení po 25 ks/krabici</t>
  </si>
  <si>
    <t>Toaletní papír prům. 260 mm, šedý</t>
  </si>
  <si>
    <t>Toaletní papír  prům. 190 mm, 2V bílé</t>
  </si>
  <si>
    <t xml:space="preserve">Toaletní papír prům. 190 mm, šedý </t>
  </si>
  <si>
    <t>Toaletní papír  prům. 230 mm, 2V bílé</t>
  </si>
  <si>
    <t>Toaletní papír prům. 240 mm, šedý</t>
  </si>
  <si>
    <t>Toaletní papír  prům. 280 mm</t>
  </si>
  <si>
    <t>Papírové ručníky Z-Z bílé, 2V 4000 ks/kart.</t>
  </si>
  <si>
    <t>Papírové ručníky Z-Z zelené 5000 ks/kart.</t>
  </si>
  <si>
    <t>100 % celulóza , bílý/ barevný, 160 útržků</t>
  </si>
  <si>
    <t>18 m/ks</t>
  </si>
  <si>
    <t>200 útržků/ks</t>
  </si>
  <si>
    <t>Utěrky houbové 10 ks/bal</t>
  </si>
  <si>
    <t xml:space="preserve">Prací prášek 10 kg </t>
  </si>
  <si>
    <t>Přířezy 40*50 2000 ks/balení</t>
  </si>
  <si>
    <t>tekutý</t>
  </si>
  <si>
    <t>Odvápňovací prostředek do kávovarů 1 l</t>
  </si>
  <si>
    <t>15 g/ks</t>
  </si>
  <si>
    <t>45 cm, guma, plast/kov, bez tyče</t>
  </si>
  <si>
    <t>přípravek na mytí pivního a restauračního skla 1 l</t>
  </si>
  <si>
    <t>Duralová tyč k mopu 140 cm</t>
  </si>
  <si>
    <t>Houbička 10 ks v bal. - malé</t>
  </si>
  <si>
    <t>Houbička 5 ks v bal. - velké</t>
  </si>
  <si>
    <t>Mop náhradní   třásně dlouhé 180 g</t>
  </si>
  <si>
    <t>hustý gel na odstranění vodou nerozpustných organických i anorganických usazenin</t>
  </si>
  <si>
    <t>Rukavice jednorázové vynilové vel. 7-10, 100 ks/balení</t>
  </si>
  <si>
    <t>Sáčky do koše 35 l černé 50 ks/bal.</t>
  </si>
  <si>
    <t>50*60 cm</t>
  </si>
  <si>
    <t>60*70 cm</t>
  </si>
  <si>
    <t>do WC mísy</t>
  </si>
  <si>
    <t>20 m/ks</t>
  </si>
  <si>
    <t>Toaletní papír šedý, 1 vrstvý</t>
  </si>
  <si>
    <t>33*33 cm, jednovrstvé</t>
  </si>
  <si>
    <t>18 x 16 cm</t>
  </si>
  <si>
    <t>Miska oválná 250 ml</t>
  </si>
  <si>
    <t xml:space="preserve">Přířezy 50*70, 1000 ks/bal. </t>
  </si>
  <si>
    <t>3 v 1</t>
  </si>
  <si>
    <t>Dezinfekční a čisticí prostředek 5 l</t>
  </si>
  <si>
    <t>Tekutý čistič  se čpavkem a alkoholem 1,5 l</t>
  </si>
  <si>
    <t xml:space="preserve">na omyvatelné povrchy, např. Floor, Pulirapid </t>
  </si>
  <si>
    <t>2 vrstvé, ø 200 mm, šíře role 190 mm, návin 120 m</t>
  </si>
  <si>
    <t>Přípravek na rez, proti plísni 500 ml</t>
  </si>
  <si>
    <t xml:space="preserve">čistič nerezu/odstraňovač usazenin 1 l </t>
  </si>
  <si>
    <t>např. Indulona, Lonea</t>
  </si>
  <si>
    <t>dřevěný s holí 120 cm</t>
  </si>
  <si>
    <t>Rukavice latexové vel. 7-10 , 100 ks/bal.</t>
  </si>
  <si>
    <t>Sáčky do vysavače Nilfisk DP 9000 5 ks v bal</t>
  </si>
  <si>
    <t>30 cm + 140 cm hůl</t>
  </si>
  <si>
    <t xml:space="preserve">Smeták na tyči </t>
  </si>
  <si>
    <t>provázkový, s tyčí 120 cm</t>
  </si>
  <si>
    <t>plast</t>
  </si>
  <si>
    <t xml:space="preserve">Toaletní papír 2 vrstvý </t>
  </si>
  <si>
    <t>2 vrstvé, šíře 20 cm, návin  60 m</t>
  </si>
  <si>
    <t>33*33 cm celuloza, 2 vrstvy</t>
  </si>
  <si>
    <t>papírové, 220 mm x 10m,  80 útržků</t>
  </si>
  <si>
    <t>Mikrosáček 20*30,  100 ks/bal.</t>
  </si>
  <si>
    <t>Mikrosáček 25*35 , 100 ks/bal.</t>
  </si>
  <si>
    <t>Potravinová folie</t>
  </si>
  <si>
    <t>Bližší specifikace nebo referenční výrobek</t>
  </si>
  <si>
    <t>dlaň kůže, hřbet bavlna, manžeta na suchý zip, vel.XL</t>
  </si>
  <si>
    <t>Utěrky pro každou příležitost - silné, 3 barvy, 3ks v bal.</t>
  </si>
  <si>
    <t>Hadr na podlahu 60x70 cm - oranž</t>
  </si>
  <si>
    <t>čtvercový univerzální (rozměr dna 20 x 25 cm, nahoře podél hrany 30 x 30 cm)</t>
  </si>
  <si>
    <t>plast, 250 ks/bal, 8 bal./karton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</si>
</sst>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/>
    </xf>
    <xf numFmtId="4" fontId="0" fillId="33" borderId="15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15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16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4" fontId="3" fillId="35" borderId="19" xfId="0" applyNumberFormat="1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4" fontId="3" fillId="35" borderId="23" xfId="0" applyNumberFormat="1" applyFont="1" applyFill="1" applyBorder="1" applyAlignment="1">
      <alignment horizontal="center"/>
    </xf>
    <xf numFmtId="4" fontId="4" fillId="35" borderId="24" xfId="0" applyNumberFormat="1" applyFont="1" applyFill="1" applyBorder="1" applyAlignment="1">
      <alignment/>
    </xf>
    <xf numFmtId="4" fontId="3" fillId="35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35" borderId="11" xfId="0" applyNumberFormat="1" applyFont="1" applyFill="1" applyBorder="1" applyAlignment="1">
      <alignment horizontal="center" wrapText="1"/>
    </xf>
    <xf numFmtId="4" fontId="3" fillId="35" borderId="27" xfId="0" applyNumberFormat="1" applyFont="1" applyFill="1" applyBorder="1" applyAlignment="1">
      <alignment horizontal="center" wrapText="1"/>
    </xf>
    <xf numFmtId="4" fontId="3" fillId="35" borderId="25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left" wrapText="1"/>
    </xf>
    <xf numFmtId="0" fontId="23" fillId="3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8" xfId="0" applyNumberFormat="1" applyFont="1" applyFill="1" applyBorder="1" applyAlignment="1">
      <alignment/>
    </xf>
    <xf numFmtId="4" fontId="0" fillId="35" borderId="2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36" borderId="0" xfId="0" applyFill="1" applyBorder="1" applyAlignment="1">
      <alignment/>
    </xf>
    <xf numFmtId="1" fontId="0" fillId="0" borderId="3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4" fontId="2" fillId="0" borderId="32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2" fillId="0" borderId="33" xfId="0" applyNumberFormat="1" applyFont="1" applyFill="1" applyBorder="1" applyAlignment="1" applyProtection="1">
      <alignment/>
      <protection locked="0"/>
    </xf>
    <xf numFmtId="4" fontId="2" fillId="0" borderId="29" xfId="0" applyNumberFormat="1" applyFont="1" applyFill="1" applyBorder="1" applyAlignment="1" applyProtection="1">
      <alignment/>
      <protection locked="0"/>
    </xf>
    <xf numFmtId="4" fontId="3" fillId="35" borderId="17" xfId="0" applyNumberFormat="1" applyFont="1" applyFill="1" applyBorder="1" applyAlignment="1">
      <alignment horizontal="center" wrapText="1"/>
    </xf>
    <xf numFmtId="0" fontId="0" fillId="35" borderId="34" xfId="0" applyFill="1" applyBorder="1" applyAlignment="1">
      <alignment wrapText="1"/>
    </xf>
    <xf numFmtId="0" fontId="23" fillId="36" borderId="0" xfId="0" applyFont="1" applyFill="1" applyBorder="1" applyAlignment="1">
      <alignment horizontal="left" wrapText="1"/>
    </xf>
    <xf numFmtId="1" fontId="0" fillId="0" borderId="13" xfId="0" applyNumberFormat="1" applyBorder="1" applyAlignment="1">
      <alignment horizontal="center"/>
    </xf>
    <xf numFmtId="4" fontId="2" fillId="0" borderId="10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0" fontId="0" fillId="0" borderId="35" xfId="0" applyFont="1" applyBorder="1" applyAlignment="1">
      <alignment wrapText="1"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SheetLayoutView="100" zoomScalePageLayoutView="0" workbookViewId="0" topLeftCell="A1">
      <pane xSplit="2" ySplit="3" topLeftCell="C1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4" sqref="D174"/>
    </sheetView>
  </sheetViews>
  <sheetFormatPr defaultColWidth="9.140625" defaultRowHeight="12.75"/>
  <cols>
    <col min="1" max="1" width="8.7109375" style="15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8" customWidth="1"/>
    <col min="6" max="6" width="18.00390625" style="18" customWidth="1"/>
    <col min="7" max="7" width="13.28125" style="18" customWidth="1"/>
    <col min="8" max="8" width="15.421875" style="18" customWidth="1"/>
    <col min="9" max="9" width="13.8515625" style="18" customWidth="1"/>
  </cols>
  <sheetData>
    <row r="1" spans="2:9" ht="13.5" thickBot="1">
      <c r="B1" s="2" t="s">
        <v>187</v>
      </c>
      <c r="C1" s="2" t="s">
        <v>198</v>
      </c>
      <c r="D1" s="2"/>
      <c r="E1" s="52"/>
      <c r="F1" s="52"/>
      <c r="G1" s="21" t="s">
        <v>87</v>
      </c>
      <c r="H1" s="22"/>
      <c r="I1" s="22"/>
    </row>
    <row r="2" spans="1:9" ht="25.5">
      <c r="A2" s="29" t="s">
        <v>18</v>
      </c>
      <c r="B2" s="30" t="s">
        <v>13</v>
      </c>
      <c r="C2" s="30" t="s">
        <v>286</v>
      </c>
      <c r="D2" s="31" t="s">
        <v>14</v>
      </c>
      <c r="E2" s="41" t="s">
        <v>94</v>
      </c>
      <c r="F2" s="42" t="s">
        <v>48</v>
      </c>
      <c r="G2" s="32" t="s">
        <v>15</v>
      </c>
      <c r="H2" s="79" t="s">
        <v>93</v>
      </c>
      <c r="I2" s="80"/>
    </row>
    <row r="3" spans="1:9" ht="13.5" thickBot="1">
      <c r="A3" s="33" t="s">
        <v>19</v>
      </c>
      <c r="B3" s="34"/>
      <c r="C3" s="71"/>
      <c r="D3" s="34"/>
      <c r="E3" s="53" t="s">
        <v>104</v>
      </c>
      <c r="F3" s="43" t="s">
        <v>49</v>
      </c>
      <c r="G3" s="36"/>
      <c r="H3" s="35" t="s">
        <v>20</v>
      </c>
      <c r="I3" s="37" t="s">
        <v>17</v>
      </c>
    </row>
    <row r="4" spans="1:9" ht="12.75">
      <c r="A4" s="63">
        <v>1</v>
      </c>
      <c r="B4" s="7" t="s">
        <v>89</v>
      </c>
      <c r="C4" s="54" t="s">
        <v>105</v>
      </c>
      <c r="D4" s="6" t="s">
        <v>0</v>
      </c>
      <c r="E4" s="74"/>
      <c r="F4" s="75"/>
      <c r="G4" s="23">
        <v>882</v>
      </c>
      <c r="H4" s="20">
        <f>F4*G4</f>
        <v>0</v>
      </c>
      <c r="I4" s="28">
        <f>H4*1.21</f>
        <v>0</v>
      </c>
    </row>
    <row r="5" spans="1:9" ht="25.5">
      <c r="A5" s="63">
        <v>2</v>
      </c>
      <c r="B5" s="4" t="s">
        <v>90</v>
      </c>
      <c r="C5" s="55" t="s">
        <v>109</v>
      </c>
      <c r="D5" s="4" t="s">
        <v>45</v>
      </c>
      <c r="E5" s="76"/>
      <c r="F5" s="75"/>
      <c r="G5" s="23">
        <v>32</v>
      </c>
      <c r="H5" s="20">
        <f aca="true" t="shared" si="0" ref="H5:H67">F5*G5</f>
        <v>0</v>
      </c>
      <c r="I5" s="28">
        <f aca="true" t="shared" si="1" ref="I5:I65">H5*1.21</f>
        <v>0</v>
      </c>
    </row>
    <row r="6" spans="1:9" ht="12.75">
      <c r="A6" s="64">
        <v>3</v>
      </c>
      <c r="B6" s="5" t="s">
        <v>265</v>
      </c>
      <c r="C6" s="56" t="s">
        <v>110</v>
      </c>
      <c r="D6" s="1" t="s">
        <v>0</v>
      </c>
      <c r="E6" s="76"/>
      <c r="F6" s="75"/>
      <c r="G6" s="23">
        <v>117</v>
      </c>
      <c r="H6" s="20">
        <f t="shared" si="0"/>
        <v>0</v>
      </c>
      <c r="I6" s="28">
        <f t="shared" si="1"/>
        <v>0</v>
      </c>
    </row>
    <row r="7" spans="1:9" ht="12.75">
      <c r="A7" s="63">
        <v>4</v>
      </c>
      <c r="B7" s="5" t="s">
        <v>106</v>
      </c>
      <c r="C7" s="56" t="s">
        <v>107</v>
      </c>
      <c r="D7" s="4" t="s">
        <v>45</v>
      </c>
      <c r="E7" s="76"/>
      <c r="F7" s="75"/>
      <c r="G7" s="23">
        <v>191</v>
      </c>
      <c r="H7" s="20">
        <f t="shared" si="0"/>
        <v>0</v>
      </c>
      <c r="I7" s="28">
        <f t="shared" si="1"/>
        <v>0</v>
      </c>
    </row>
    <row r="8" spans="1:9" ht="12.75">
      <c r="A8" s="64">
        <v>5</v>
      </c>
      <c r="B8" s="4" t="s">
        <v>200</v>
      </c>
      <c r="C8" s="55" t="s">
        <v>108</v>
      </c>
      <c r="D8" s="4" t="s">
        <v>0</v>
      </c>
      <c r="E8" s="76"/>
      <c r="F8" s="75"/>
      <c r="G8" s="23">
        <v>58</v>
      </c>
      <c r="H8" s="20">
        <f t="shared" si="0"/>
        <v>0</v>
      </c>
      <c r="I8" s="28">
        <f t="shared" si="1"/>
        <v>0</v>
      </c>
    </row>
    <row r="9" spans="1:9" ht="12.75">
      <c r="A9" s="64">
        <v>6</v>
      </c>
      <c r="B9" s="4" t="s">
        <v>154</v>
      </c>
      <c r="C9" s="55" t="s">
        <v>111</v>
      </c>
      <c r="D9" s="4" t="s">
        <v>44</v>
      </c>
      <c r="E9" s="76"/>
      <c r="F9" s="75"/>
      <c r="G9" s="23">
        <v>794</v>
      </c>
      <c r="H9" s="20">
        <f t="shared" si="0"/>
        <v>0</v>
      </c>
      <c r="I9" s="28">
        <f t="shared" si="1"/>
        <v>0</v>
      </c>
    </row>
    <row r="10" spans="1:9" ht="12.75">
      <c r="A10" s="63">
        <v>7</v>
      </c>
      <c r="B10" s="4" t="s">
        <v>112</v>
      </c>
      <c r="C10" s="55" t="s">
        <v>113</v>
      </c>
      <c r="D10" s="4" t="s">
        <v>31</v>
      </c>
      <c r="E10" s="76"/>
      <c r="F10" s="75"/>
      <c r="G10" s="23">
        <v>125</v>
      </c>
      <c r="H10" s="20">
        <f t="shared" si="0"/>
        <v>0</v>
      </c>
      <c r="I10" s="28">
        <f t="shared" si="1"/>
        <v>0</v>
      </c>
    </row>
    <row r="11" spans="1:9" ht="12.75">
      <c r="A11" s="64">
        <v>8</v>
      </c>
      <c r="B11" s="4" t="s">
        <v>114</v>
      </c>
      <c r="C11" s="55" t="s">
        <v>115</v>
      </c>
      <c r="D11" s="4" t="s">
        <v>44</v>
      </c>
      <c r="E11" s="76"/>
      <c r="F11" s="75"/>
      <c r="G11" s="23">
        <v>1652</v>
      </c>
      <c r="H11" s="20">
        <f t="shared" si="0"/>
        <v>0</v>
      </c>
      <c r="I11" s="28">
        <f t="shared" si="1"/>
        <v>0</v>
      </c>
    </row>
    <row r="12" spans="1:9" ht="12.75">
      <c r="A12" s="64">
        <v>9</v>
      </c>
      <c r="B12" s="4" t="s">
        <v>51</v>
      </c>
      <c r="C12" s="55"/>
      <c r="D12" s="4" t="s">
        <v>44</v>
      </c>
      <c r="E12" s="76"/>
      <c r="F12" s="75"/>
      <c r="G12" s="23">
        <v>610</v>
      </c>
      <c r="H12" s="20">
        <f t="shared" si="0"/>
        <v>0</v>
      </c>
      <c r="I12" s="28">
        <f t="shared" si="1"/>
        <v>0</v>
      </c>
    </row>
    <row r="13" spans="1:9" ht="12.75">
      <c r="A13" s="63">
        <v>10</v>
      </c>
      <c r="B13" s="5" t="s">
        <v>153</v>
      </c>
      <c r="C13" s="55" t="s">
        <v>264</v>
      </c>
      <c r="D13" s="4" t="s">
        <v>31</v>
      </c>
      <c r="E13" s="76"/>
      <c r="F13" s="75"/>
      <c r="G13" s="23">
        <v>160</v>
      </c>
      <c r="H13" s="20">
        <f t="shared" si="0"/>
        <v>0</v>
      </c>
      <c r="I13" s="28">
        <f t="shared" si="1"/>
        <v>0</v>
      </c>
    </row>
    <row r="14" spans="1:9" ht="12.75">
      <c r="A14" s="64">
        <v>11</v>
      </c>
      <c r="B14" s="60" t="s">
        <v>266</v>
      </c>
      <c r="C14" s="55" t="s">
        <v>267</v>
      </c>
      <c r="D14" s="4" t="s">
        <v>0</v>
      </c>
      <c r="E14" s="76"/>
      <c r="F14" s="75"/>
      <c r="G14" s="23">
        <v>113</v>
      </c>
      <c r="H14" s="20">
        <f t="shared" si="0"/>
        <v>0</v>
      </c>
      <c r="I14" s="28">
        <f t="shared" si="1"/>
        <v>0</v>
      </c>
    </row>
    <row r="15" spans="1:9" ht="12.75">
      <c r="A15" s="64">
        <v>12</v>
      </c>
      <c r="B15" s="4" t="s">
        <v>91</v>
      </c>
      <c r="C15" s="55" t="s">
        <v>116</v>
      </c>
      <c r="D15" s="4" t="s">
        <v>0</v>
      </c>
      <c r="E15" s="76"/>
      <c r="F15" s="75"/>
      <c r="G15" s="23">
        <v>900</v>
      </c>
      <c r="H15" s="20">
        <f t="shared" si="0"/>
        <v>0</v>
      </c>
      <c r="I15" s="28">
        <f t="shared" si="1"/>
        <v>0</v>
      </c>
    </row>
    <row r="16" spans="1:9" ht="12.75">
      <c r="A16" s="63">
        <v>13</v>
      </c>
      <c r="B16" s="4" t="s">
        <v>269</v>
      </c>
      <c r="C16" s="55" t="s">
        <v>117</v>
      </c>
      <c r="D16" s="4" t="s">
        <v>0</v>
      </c>
      <c r="E16" s="76"/>
      <c r="F16" s="75"/>
      <c r="G16" s="23">
        <v>1042</v>
      </c>
      <c r="H16" s="20">
        <f t="shared" si="0"/>
        <v>0</v>
      </c>
      <c r="I16" s="28">
        <f t="shared" si="1"/>
        <v>0</v>
      </c>
    </row>
    <row r="17" spans="1:9" ht="12.75">
      <c r="A17" s="64">
        <v>14</v>
      </c>
      <c r="B17" s="4" t="s">
        <v>118</v>
      </c>
      <c r="C17" s="55" t="s">
        <v>119</v>
      </c>
      <c r="D17" s="4" t="s">
        <v>0</v>
      </c>
      <c r="E17" s="76"/>
      <c r="F17" s="75"/>
      <c r="G17" s="23">
        <v>703</v>
      </c>
      <c r="H17" s="20">
        <f t="shared" si="0"/>
        <v>0</v>
      </c>
      <c r="I17" s="28">
        <f t="shared" si="1"/>
        <v>0</v>
      </c>
    </row>
    <row r="18" spans="1:9" ht="12.75">
      <c r="A18" s="64">
        <v>15</v>
      </c>
      <c r="B18" s="4" t="s">
        <v>120</v>
      </c>
      <c r="C18" s="55" t="s">
        <v>121</v>
      </c>
      <c r="D18" s="4" t="s">
        <v>44</v>
      </c>
      <c r="E18" s="76"/>
      <c r="F18" s="75"/>
      <c r="G18" s="23">
        <v>310</v>
      </c>
      <c r="H18" s="20">
        <f t="shared" si="0"/>
        <v>0</v>
      </c>
      <c r="I18" s="28">
        <f t="shared" si="1"/>
        <v>0</v>
      </c>
    </row>
    <row r="19" spans="1:9" ht="12.75">
      <c r="A19" s="63">
        <v>16</v>
      </c>
      <c r="B19" s="4" t="s">
        <v>21</v>
      </c>
      <c r="C19" s="55"/>
      <c r="D19" s="4" t="s">
        <v>45</v>
      </c>
      <c r="E19" s="76"/>
      <c r="F19" s="75"/>
      <c r="G19" s="23">
        <v>103</v>
      </c>
      <c r="H19" s="20">
        <f t="shared" si="0"/>
        <v>0</v>
      </c>
      <c r="I19" s="28">
        <f t="shared" si="1"/>
        <v>0</v>
      </c>
    </row>
    <row r="20" spans="1:9" ht="12.75">
      <c r="A20" s="64">
        <v>17</v>
      </c>
      <c r="B20" s="4" t="s">
        <v>123</v>
      </c>
      <c r="C20" s="55" t="s">
        <v>122</v>
      </c>
      <c r="D20" s="4" t="s">
        <v>45</v>
      </c>
      <c r="E20" s="76"/>
      <c r="F20" s="75"/>
      <c r="G20" s="23">
        <v>170</v>
      </c>
      <c r="H20" s="20">
        <f t="shared" si="0"/>
        <v>0</v>
      </c>
      <c r="I20" s="28">
        <f t="shared" si="1"/>
        <v>0</v>
      </c>
    </row>
    <row r="21" spans="1:9" ht="12.75">
      <c r="A21" s="64">
        <v>18</v>
      </c>
      <c r="B21" s="4" t="s">
        <v>33</v>
      </c>
      <c r="C21" s="55" t="s">
        <v>124</v>
      </c>
      <c r="D21" s="4" t="s">
        <v>0</v>
      </c>
      <c r="E21" s="76"/>
      <c r="F21" s="75"/>
      <c r="G21" s="23">
        <v>2409</v>
      </c>
      <c r="H21" s="20">
        <f t="shared" si="0"/>
        <v>0</v>
      </c>
      <c r="I21" s="28">
        <f t="shared" si="1"/>
        <v>0</v>
      </c>
    </row>
    <row r="22" spans="1:9" ht="25.5">
      <c r="A22" s="63">
        <v>19</v>
      </c>
      <c r="B22" s="55" t="s">
        <v>125</v>
      </c>
      <c r="C22" s="55" t="s">
        <v>126</v>
      </c>
      <c r="D22" s="4" t="s">
        <v>0</v>
      </c>
      <c r="E22" s="76"/>
      <c r="F22" s="75"/>
      <c r="G22" s="23">
        <v>8</v>
      </c>
      <c r="H22" s="20">
        <f t="shared" si="0"/>
        <v>0</v>
      </c>
      <c r="I22" s="28">
        <f t="shared" si="1"/>
        <v>0</v>
      </c>
    </row>
    <row r="23" spans="1:9" ht="38.25">
      <c r="A23" s="64">
        <v>20</v>
      </c>
      <c r="B23" s="61" t="s">
        <v>247</v>
      </c>
      <c r="C23" s="55" t="s">
        <v>127</v>
      </c>
      <c r="D23" s="4" t="s">
        <v>0</v>
      </c>
      <c r="E23" s="76"/>
      <c r="F23" s="75"/>
      <c r="G23" s="23">
        <v>3</v>
      </c>
      <c r="H23" s="20">
        <f t="shared" si="0"/>
        <v>0</v>
      </c>
      <c r="I23" s="28">
        <f t="shared" si="1"/>
        <v>0</v>
      </c>
    </row>
    <row r="24" spans="1:9" ht="12.75">
      <c r="A24" s="64">
        <v>21</v>
      </c>
      <c r="B24" s="4" t="s">
        <v>270</v>
      </c>
      <c r="C24" s="55"/>
      <c r="D24" s="4" t="s">
        <v>44</v>
      </c>
      <c r="E24" s="76"/>
      <c r="F24" s="75"/>
      <c r="G24" s="23">
        <v>270</v>
      </c>
      <c r="H24" s="20">
        <f t="shared" si="0"/>
        <v>0</v>
      </c>
      <c r="I24" s="28">
        <f t="shared" si="1"/>
        <v>0</v>
      </c>
    </row>
    <row r="25" spans="1:9" ht="12.75">
      <c r="A25" s="63">
        <v>22</v>
      </c>
      <c r="B25" s="61" t="s">
        <v>155</v>
      </c>
      <c r="C25" s="55" t="s">
        <v>128</v>
      </c>
      <c r="D25" s="4" t="s">
        <v>44</v>
      </c>
      <c r="E25" s="76"/>
      <c r="F25" s="75"/>
      <c r="G25" s="23">
        <v>64</v>
      </c>
      <c r="H25" s="20">
        <f t="shared" si="0"/>
        <v>0</v>
      </c>
      <c r="I25" s="28">
        <f t="shared" si="1"/>
        <v>0</v>
      </c>
    </row>
    <row r="26" spans="1:9" ht="12.75">
      <c r="A26" s="64">
        <v>23</v>
      </c>
      <c r="B26" s="4" t="s">
        <v>83</v>
      </c>
      <c r="C26" s="55" t="s">
        <v>164</v>
      </c>
      <c r="D26" s="4" t="s">
        <v>0</v>
      </c>
      <c r="E26" s="76"/>
      <c r="F26" s="75"/>
      <c r="G26" s="23">
        <v>1</v>
      </c>
      <c r="H26" s="20">
        <f t="shared" si="0"/>
        <v>0</v>
      </c>
      <c r="I26" s="28">
        <f t="shared" si="1"/>
        <v>0</v>
      </c>
    </row>
    <row r="27" spans="1:9" ht="12.75">
      <c r="A27" s="64">
        <v>24</v>
      </c>
      <c r="B27" s="4" t="s">
        <v>46</v>
      </c>
      <c r="C27" s="55"/>
      <c r="D27" s="4" t="s">
        <v>0</v>
      </c>
      <c r="E27" s="76"/>
      <c r="F27" s="75"/>
      <c r="G27" s="23">
        <v>30</v>
      </c>
      <c r="H27" s="20">
        <f t="shared" si="0"/>
        <v>0</v>
      </c>
      <c r="I27" s="28">
        <f t="shared" si="1"/>
        <v>0</v>
      </c>
    </row>
    <row r="28" spans="1:9" ht="12.75">
      <c r="A28" s="63">
        <v>25</v>
      </c>
      <c r="B28" s="4" t="s">
        <v>47</v>
      </c>
      <c r="C28" s="55"/>
      <c r="D28" s="4" t="s">
        <v>0</v>
      </c>
      <c r="E28" s="76"/>
      <c r="F28" s="75"/>
      <c r="G28" s="23">
        <v>8</v>
      </c>
      <c r="H28" s="20">
        <f t="shared" si="0"/>
        <v>0</v>
      </c>
      <c r="I28" s="28">
        <f t="shared" si="1"/>
        <v>0</v>
      </c>
    </row>
    <row r="29" spans="1:9" ht="12.75">
      <c r="A29" s="64">
        <v>26</v>
      </c>
      <c r="B29" s="4" t="s">
        <v>201</v>
      </c>
      <c r="C29" s="55" t="s">
        <v>163</v>
      </c>
      <c r="D29" s="4" t="s">
        <v>0</v>
      </c>
      <c r="E29" s="76"/>
      <c r="F29" s="75"/>
      <c r="G29" s="23">
        <v>59</v>
      </c>
      <c r="H29" s="20">
        <f t="shared" si="0"/>
        <v>0</v>
      </c>
      <c r="I29" s="28">
        <f t="shared" si="1"/>
        <v>0</v>
      </c>
    </row>
    <row r="30" spans="1:9" ht="12.75">
      <c r="A30" s="63">
        <v>27</v>
      </c>
      <c r="B30" s="4" t="s">
        <v>202</v>
      </c>
      <c r="C30" s="55" t="s">
        <v>245</v>
      </c>
      <c r="D30" s="4" t="s">
        <v>31</v>
      </c>
      <c r="E30" s="76"/>
      <c r="F30" s="75"/>
      <c r="G30" s="23">
        <v>99</v>
      </c>
      <c r="H30" s="20">
        <f t="shared" si="0"/>
        <v>0</v>
      </c>
      <c r="I30" s="28">
        <f t="shared" si="1"/>
        <v>0</v>
      </c>
    </row>
    <row r="31" spans="1:9" ht="12.75">
      <c r="A31" s="64">
        <v>28</v>
      </c>
      <c r="B31" s="62" t="s">
        <v>204</v>
      </c>
      <c r="C31" s="55" t="s">
        <v>205</v>
      </c>
      <c r="D31" s="4" t="s">
        <v>31</v>
      </c>
      <c r="E31" s="76"/>
      <c r="F31" s="75"/>
      <c r="G31" s="23">
        <v>24</v>
      </c>
      <c r="H31" s="20">
        <f t="shared" si="0"/>
        <v>0</v>
      </c>
      <c r="I31" s="28">
        <f t="shared" si="1"/>
        <v>0</v>
      </c>
    </row>
    <row r="32" spans="1:9" ht="12.75">
      <c r="A32" s="64">
        <v>29</v>
      </c>
      <c r="B32" s="4" t="s">
        <v>196</v>
      </c>
      <c r="C32" s="55" t="s">
        <v>129</v>
      </c>
      <c r="D32" s="4" t="s">
        <v>31</v>
      </c>
      <c r="E32" s="76"/>
      <c r="F32" s="75"/>
      <c r="G32" s="23">
        <v>216</v>
      </c>
      <c r="H32" s="20">
        <f t="shared" si="0"/>
        <v>0</v>
      </c>
      <c r="I32" s="28">
        <f t="shared" si="1"/>
        <v>0</v>
      </c>
    </row>
    <row r="33" spans="1:9" ht="12.75">
      <c r="A33" s="63">
        <v>30</v>
      </c>
      <c r="B33" s="4" t="s">
        <v>203</v>
      </c>
      <c r="C33" s="55" t="s">
        <v>129</v>
      </c>
      <c r="D33" s="4" t="s">
        <v>31</v>
      </c>
      <c r="E33" s="76"/>
      <c r="F33" s="75"/>
      <c r="G33" s="23">
        <v>32</v>
      </c>
      <c r="H33" s="20">
        <f t="shared" si="0"/>
        <v>0</v>
      </c>
      <c r="I33" s="28">
        <f t="shared" si="1"/>
        <v>0</v>
      </c>
    </row>
    <row r="34" spans="1:9" ht="12.75">
      <c r="A34" s="64">
        <v>31</v>
      </c>
      <c r="B34" s="4" t="s">
        <v>130</v>
      </c>
      <c r="C34" s="55" t="s">
        <v>271</v>
      </c>
      <c r="D34" s="4" t="s">
        <v>0</v>
      </c>
      <c r="E34" s="76"/>
      <c r="F34" s="75"/>
      <c r="G34" s="23">
        <v>2446</v>
      </c>
      <c r="H34" s="20">
        <f t="shared" si="0"/>
        <v>0</v>
      </c>
      <c r="I34" s="28">
        <f t="shared" si="1"/>
        <v>0</v>
      </c>
    </row>
    <row r="35" spans="1:9" ht="12.75">
      <c r="A35" s="64">
        <v>32</v>
      </c>
      <c r="B35" s="4" t="s">
        <v>131</v>
      </c>
      <c r="C35" s="55" t="s">
        <v>132</v>
      </c>
      <c r="D35" s="4" t="s">
        <v>0</v>
      </c>
      <c r="E35" s="76"/>
      <c r="F35" s="75"/>
      <c r="G35" s="23">
        <v>197</v>
      </c>
      <c r="H35" s="20">
        <f t="shared" si="0"/>
        <v>0</v>
      </c>
      <c r="I35" s="28">
        <f t="shared" si="1"/>
        <v>0</v>
      </c>
    </row>
    <row r="36" spans="1:9" ht="12.75">
      <c r="A36" s="63">
        <v>33</v>
      </c>
      <c r="B36" s="4" t="s">
        <v>156</v>
      </c>
      <c r="C36" s="55"/>
      <c r="D36" s="4" t="s">
        <v>44</v>
      </c>
      <c r="E36" s="76"/>
      <c r="F36" s="75"/>
      <c r="G36" s="23">
        <v>60</v>
      </c>
      <c r="H36" s="20">
        <f t="shared" si="0"/>
        <v>0</v>
      </c>
      <c r="I36" s="28">
        <f t="shared" si="1"/>
        <v>0</v>
      </c>
    </row>
    <row r="37" spans="1:9" ht="12.75">
      <c r="A37" s="64">
        <v>34</v>
      </c>
      <c r="B37" s="4" t="s">
        <v>206</v>
      </c>
      <c r="C37" s="55" t="s">
        <v>207</v>
      </c>
      <c r="D37" s="4" t="s">
        <v>0</v>
      </c>
      <c r="E37" s="76"/>
      <c r="F37" s="75"/>
      <c r="G37" s="23">
        <v>92</v>
      </c>
      <c r="H37" s="20">
        <f t="shared" si="0"/>
        <v>0</v>
      </c>
      <c r="I37" s="28">
        <f t="shared" si="1"/>
        <v>0</v>
      </c>
    </row>
    <row r="38" spans="1:9" ht="12.75">
      <c r="A38" s="64">
        <v>35</v>
      </c>
      <c r="B38" s="5" t="s">
        <v>134</v>
      </c>
      <c r="C38" s="56" t="s">
        <v>133</v>
      </c>
      <c r="D38" s="1" t="s">
        <v>0</v>
      </c>
      <c r="E38" s="76"/>
      <c r="F38" s="75"/>
      <c r="G38" s="23">
        <v>1102</v>
      </c>
      <c r="H38" s="20">
        <f t="shared" si="0"/>
        <v>0</v>
      </c>
      <c r="I38" s="28">
        <f t="shared" si="1"/>
        <v>0</v>
      </c>
    </row>
    <row r="39" spans="1:9" ht="12.75">
      <c r="A39" s="63">
        <v>36</v>
      </c>
      <c r="B39" s="5" t="s">
        <v>10</v>
      </c>
      <c r="C39" s="56"/>
      <c r="D39" s="1" t="s">
        <v>0</v>
      </c>
      <c r="E39" s="76"/>
      <c r="F39" s="75"/>
      <c r="G39" s="23">
        <v>1115</v>
      </c>
      <c r="H39" s="20">
        <f t="shared" si="0"/>
        <v>0</v>
      </c>
      <c r="I39" s="28">
        <f t="shared" si="1"/>
        <v>0</v>
      </c>
    </row>
    <row r="40" spans="1:9" ht="12.75">
      <c r="A40" s="64">
        <v>37</v>
      </c>
      <c r="B40" s="4" t="s">
        <v>135</v>
      </c>
      <c r="C40" s="55" t="s">
        <v>136</v>
      </c>
      <c r="D40" s="4" t="s">
        <v>0</v>
      </c>
      <c r="E40" s="76"/>
      <c r="F40" s="75"/>
      <c r="G40" s="23">
        <v>600</v>
      </c>
      <c r="H40" s="20">
        <f t="shared" si="0"/>
        <v>0</v>
      </c>
      <c r="I40" s="28">
        <f t="shared" si="1"/>
        <v>0</v>
      </c>
    </row>
    <row r="41" spans="1:9" ht="12.75">
      <c r="A41" s="63">
        <v>38</v>
      </c>
      <c r="B41" s="5" t="s">
        <v>137</v>
      </c>
      <c r="C41" s="56" t="s">
        <v>138</v>
      </c>
      <c r="D41" s="1" t="s">
        <v>0</v>
      </c>
      <c r="E41" s="76"/>
      <c r="F41" s="75"/>
      <c r="G41" s="23">
        <v>5</v>
      </c>
      <c r="H41" s="20">
        <f t="shared" si="0"/>
        <v>0</v>
      </c>
      <c r="I41" s="28">
        <f t="shared" si="1"/>
        <v>0</v>
      </c>
    </row>
    <row r="42" spans="1:9" ht="12.75">
      <c r="A42" s="64">
        <v>39</v>
      </c>
      <c r="B42" s="5" t="s">
        <v>24</v>
      </c>
      <c r="C42" s="56"/>
      <c r="D42" s="1" t="s">
        <v>0</v>
      </c>
      <c r="E42" s="76"/>
      <c r="F42" s="75"/>
      <c r="G42" s="23">
        <v>45</v>
      </c>
      <c r="H42" s="20">
        <f t="shared" si="0"/>
        <v>0</v>
      </c>
      <c r="I42" s="28">
        <f t="shared" si="1"/>
        <v>0</v>
      </c>
    </row>
    <row r="43" spans="1:9" ht="12.75">
      <c r="A43" s="64">
        <v>40</v>
      </c>
      <c r="B43" s="5" t="s">
        <v>192</v>
      </c>
      <c r="C43" s="56"/>
      <c r="D43" s="1" t="s">
        <v>0</v>
      </c>
      <c r="E43" s="76"/>
      <c r="F43" s="75"/>
      <c r="G43" s="23">
        <v>40</v>
      </c>
      <c r="H43" s="20">
        <f t="shared" si="0"/>
        <v>0</v>
      </c>
      <c r="I43" s="28">
        <f t="shared" si="1"/>
        <v>0</v>
      </c>
    </row>
    <row r="44" spans="1:9" ht="12.75">
      <c r="A44" s="63">
        <v>41</v>
      </c>
      <c r="B44" s="5" t="s">
        <v>191</v>
      </c>
      <c r="C44" s="56"/>
      <c r="D44" s="4" t="s">
        <v>0</v>
      </c>
      <c r="E44" s="76"/>
      <c r="F44" s="75"/>
      <c r="G44" s="23">
        <v>910</v>
      </c>
      <c r="H44" s="20">
        <f t="shared" si="0"/>
        <v>0</v>
      </c>
      <c r="I44" s="28">
        <f t="shared" si="1"/>
        <v>0</v>
      </c>
    </row>
    <row r="45" spans="1:9" ht="12.75">
      <c r="A45" s="64">
        <v>42</v>
      </c>
      <c r="B45" s="5" t="s">
        <v>139</v>
      </c>
      <c r="C45" s="56" t="s">
        <v>136</v>
      </c>
      <c r="D45" s="1" t="s">
        <v>0</v>
      </c>
      <c r="E45" s="76"/>
      <c r="F45" s="75"/>
      <c r="G45" s="23">
        <v>77</v>
      </c>
      <c r="H45" s="20">
        <f t="shared" si="0"/>
        <v>0</v>
      </c>
      <c r="I45" s="28">
        <f t="shared" si="1"/>
        <v>0</v>
      </c>
    </row>
    <row r="46" spans="1:9" ht="12.75">
      <c r="A46" s="82">
        <v>43</v>
      </c>
      <c r="B46" s="5" t="s">
        <v>29</v>
      </c>
      <c r="C46" s="56"/>
      <c r="D46" s="1" t="s">
        <v>0</v>
      </c>
      <c r="E46" s="76"/>
      <c r="F46" s="83"/>
      <c r="G46" s="84">
        <v>50</v>
      </c>
      <c r="H46" s="85">
        <f t="shared" si="0"/>
        <v>0</v>
      </c>
      <c r="I46" s="86">
        <f t="shared" si="1"/>
        <v>0</v>
      </c>
    </row>
    <row r="47" spans="1:9" ht="12.75">
      <c r="A47" s="64">
        <v>44</v>
      </c>
      <c r="B47" s="4" t="s">
        <v>248</v>
      </c>
      <c r="C47" s="55"/>
      <c r="D47" s="1" t="s">
        <v>0</v>
      </c>
      <c r="E47" s="76"/>
      <c r="F47" s="75"/>
      <c r="G47" s="23">
        <v>22</v>
      </c>
      <c r="H47" s="20">
        <f t="shared" si="0"/>
        <v>0</v>
      </c>
      <c r="I47" s="28">
        <f t="shared" si="1"/>
        <v>0</v>
      </c>
    </row>
    <row r="48" spans="1:9" ht="29.25" customHeight="1">
      <c r="A48" s="64">
        <v>45</v>
      </c>
      <c r="B48" s="5" t="s">
        <v>208</v>
      </c>
      <c r="C48" s="87" t="s">
        <v>140</v>
      </c>
      <c r="D48" s="1" t="s">
        <v>0</v>
      </c>
      <c r="E48" s="76"/>
      <c r="F48" s="83"/>
      <c r="G48" s="84">
        <v>15</v>
      </c>
      <c r="H48" s="85">
        <f t="shared" si="0"/>
        <v>0</v>
      </c>
      <c r="I48" s="86">
        <f t="shared" si="1"/>
        <v>0</v>
      </c>
    </row>
    <row r="49" spans="1:9" ht="25.5">
      <c r="A49" s="63">
        <v>46</v>
      </c>
      <c r="B49" s="56" t="s">
        <v>209</v>
      </c>
      <c r="C49" s="56" t="s">
        <v>141</v>
      </c>
      <c r="D49" s="1" t="s">
        <v>0</v>
      </c>
      <c r="E49" s="76"/>
      <c r="F49" s="75"/>
      <c r="G49" s="23">
        <v>3229</v>
      </c>
      <c r="H49" s="20">
        <f t="shared" si="0"/>
        <v>0</v>
      </c>
      <c r="I49" s="28">
        <f t="shared" si="1"/>
        <v>0</v>
      </c>
    </row>
    <row r="50" spans="1:9" ht="12.75">
      <c r="A50" s="64">
        <v>47</v>
      </c>
      <c r="B50" s="5" t="s">
        <v>210</v>
      </c>
      <c r="C50" s="56"/>
      <c r="D50" s="4" t="s">
        <v>0</v>
      </c>
      <c r="E50" s="76"/>
      <c r="F50" s="75"/>
      <c r="G50" s="23">
        <v>370</v>
      </c>
      <c r="H50" s="20">
        <f t="shared" si="0"/>
        <v>0</v>
      </c>
      <c r="I50" s="28">
        <f t="shared" si="1"/>
        <v>0</v>
      </c>
    </row>
    <row r="51" spans="1:9" ht="12.75">
      <c r="A51" s="64">
        <v>48</v>
      </c>
      <c r="B51" s="5" t="s">
        <v>190</v>
      </c>
      <c r="C51" s="56"/>
      <c r="D51" s="1" t="s">
        <v>0</v>
      </c>
      <c r="E51" s="76"/>
      <c r="F51" s="75"/>
      <c r="G51" s="23">
        <v>1179</v>
      </c>
      <c r="H51" s="20">
        <f t="shared" si="0"/>
        <v>0</v>
      </c>
      <c r="I51" s="28">
        <f t="shared" si="1"/>
        <v>0</v>
      </c>
    </row>
    <row r="52" spans="1:9" ht="12.75">
      <c r="A52" s="63">
        <v>49</v>
      </c>
      <c r="B52" s="5" t="s">
        <v>189</v>
      </c>
      <c r="C52" s="56" t="s">
        <v>188</v>
      </c>
      <c r="D52" s="4" t="s">
        <v>0</v>
      </c>
      <c r="E52" s="76"/>
      <c r="F52" s="75"/>
      <c r="G52" s="23">
        <v>163</v>
      </c>
      <c r="H52" s="20">
        <f t="shared" si="0"/>
        <v>0</v>
      </c>
      <c r="I52" s="28">
        <f t="shared" si="1"/>
        <v>0</v>
      </c>
    </row>
    <row r="53" spans="1:9" ht="12.75">
      <c r="A53" s="64">
        <v>50</v>
      </c>
      <c r="B53" s="5" t="s">
        <v>81</v>
      </c>
      <c r="C53" s="56" t="s">
        <v>272</v>
      </c>
      <c r="D53" s="4" t="s">
        <v>0</v>
      </c>
      <c r="E53" s="76"/>
      <c r="F53" s="75"/>
      <c r="G53" s="23">
        <v>10</v>
      </c>
      <c r="H53" s="20">
        <f t="shared" si="0"/>
        <v>0</v>
      </c>
      <c r="I53" s="28">
        <f t="shared" si="1"/>
        <v>0</v>
      </c>
    </row>
    <row r="54" spans="1:9" ht="12.75">
      <c r="A54" s="64">
        <v>51</v>
      </c>
      <c r="B54" s="5" t="s">
        <v>82</v>
      </c>
      <c r="C54" s="56" t="s">
        <v>246</v>
      </c>
      <c r="D54" s="4" t="s">
        <v>0</v>
      </c>
      <c r="E54" s="76"/>
      <c r="F54" s="75"/>
      <c r="G54" s="23">
        <v>6</v>
      </c>
      <c r="H54" s="20">
        <f t="shared" si="0"/>
        <v>0</v>
      </c>
      <c r="I54" s="28">
        <f t="shared" si="1"/>
        <v>0</v>
      </c>
    </row>
    <row r="55" spans="1:9" ht="12.75">
      <c r="A55" s="63">
        <v>52</v>
      </c>
      <c r="B55" s="5" t="s">
        <v>50</v>
      </c>
      <c r="C55" s="56" t="s">
        <v>182</v>
      </c>
      <c r="D55" s="4" t="s">
        <v>0</v>
      </c>
      <c r="E55" s="76"/>
      <c r="F55" s="75"/>
      <c r="G55" s="23">
        <v>566</v>
      </c>
      <c r="H55" s="20">
        <f t="shared" si="0"/>
        <v>0</v>
      </c>
      <c r="I55" s="28">
        <f t="shared" si="1"/>
        <v>0</v>
      </c>
    </row>
    <row r="56" spans="1:9" ht="12.75">
      <c r="A56" s="64">
        <v>53</v>
      </c>
      <c r="B56" s="5" t="s">
        <v>1</v>
      </c>
      <c r="C56" s="56"/>
      <c r="D56" s="1" t="s">
        <v>0</v>
      </c>
      <c r="E56" s="76"/>
      <c r="F56" s="75"/>
      <c r="G56" s="23">
        <v>1880</v>
      </c>
      <c r="H56" s="20">
        <f t="shared" si="0"/>
        <v>0</v>
      </c>
      <c r="I56" s="28">
        <f t="shared" si="1"/>
        <v>0</v>
      </c>
    </row>
    <row r="57" spans="1:9" ht="12.75">
      <c r="A57" s="64">
        <v>54</v>
      </c>
      <c r="B57" s="5" t="s">
        <v>249</v>
      </c>
      <c r="C57" s="56"/>
      <c r="D57" s="1" t="s">
        <v>2</v>
      </c>
      <c r="E57" s="76"/>
      <c r="F57" s="75"/>
      <c r="G57" s="23">
        <v>455</v>
      </c>
      <c r="H57" s="20">
        <f t="shared" si="0"/>
        <v>0</v>
      </c>
      <c r="I57" s="28">
        <f t="shared" si="1"/>
        <v>0</v>
      </c>
    </row>
    <row r="58" spans="1:9" ht="12.75">
      <c r="A58" s="63">
        <v>55</v>
      </c>
      <c r="B58" s="5" t="s">
        <v>250</v>
      </c>
      <c r="C58" s="56"/>
      <c r="D58" s="4" t="s">
        <v>31</v>
      </c>
      <c r="E58" s="76"/>
      <c r="F58" s="75"/>
      <c r="G58" s="23">
        <v>46</v>
      </c>
      <c r="H58" s="20">
        <f t="shared" si="0"/>
        <v>0</v>
      </c>
      <c r="I58" s="28">
        <f t="shared" si="1"/>
        <v>0</v>
      </c>
    </row>
    <row r="59" spans="1:9" ht="12.75">
      <c r="A59" s="64">
        <v>56</v>
      </c>
      <c r="B59" s="5" t="s">
        <v>80</v>
      </c>
      <c r="C59" s="56"/>
      <c r="D59" s="4" t="s">
        <v>31</v>
      </c>
      <c r="E59" s="76"/>
      <c r="F59" s="75"/>
      <c r="G59" s="23">
        <v>202</v>
      </c>
      <c r="H59" s="20">
        <f t="shared" si="0"/>
        <v>0</v>
      </c>
      <c r="I59" s="28">
        <f t="shared" si="1"/>
        <v>0</v>
      </c>
    </row>
    <row r="60" spans="1:9" ht="12.75">
      <c r="A60" s="64">
        <v>57</v>
      </c>
      <c r="B60" s="62" t="s">
        <v>180</v>
      </c>
      <c r="C60" s="56" t="s">
        <v>181</v>
      </c>
      <c r="D60" s="4" t="s">
        <v>0</v>
      </c>
      <c r="E60" s="76"/>
      <c r="F60" s="75"/>
      <c r="G60" s="23">
        <v>880</v>
      </c>
      <c r="H60" s="20">
        <f t="shared" si="0"/>
        <v>0</v>
      </c>
      <c r="I60" s="28">
        <f t="shared" si="1"/>
        <v>0</v>
      </c>
    </row>
    <row r="61" spans="1:9" ht="12.75">
      <c r="A61" s="63">
        <v>58</v>
      </c>
      <c r="B61" s="5" t="s">
        <v>79</v>
      </c>
      <c r="C61" s="56" t="s">
        <v>185</v>
      </c>
      <c r="D61" s="4" t="s">
        <v>0</v>
      </c>
      <c r="E61" s="76"/>
      <c r="F61" s="75"/>
      <c r="G61" s="23">
        <v>180</v>
      </c>
      <c r="H61" s="20">
        <f t="shared" si="0"/>
        <v>0</v>
      </c>
      <c r="I61" s="28">
        <f t="shared" si="1"/>
        <v>0</v>
      </c>
    </row>
    <row r="62" spans="1:9" ht="12.75">
      <c r="A62" s="64">
        <v>59</v>
      </c>
      <c r="B62" s="4" t="s">
        <v>12</v>
      </c>
      <c r="C62" s="55"/>
      <c r="D62" s="1" t="s">
        <v>0</v>
      </c>
      <c r="E62" s="76"/>
      <c r="F62" s="75"/>
      <c r="G62" s="23">
        <v>64</v>
      </c>
      <c r="H62" s="20">
        <f t="shared" si="0"/>
        <v>0</v>
      </c>
      <c r="I62" s="28">
        <f t="shared" si="1"/>
        <v>0</v>
      </c>
    </row>
    <row r="63" spans="1:9" ht="12.75">
      <c r="A63" s="64">
        <v>60</v>
      </c>
      <c r="B63" s="4" t="s">
        <v>30</v>
      </c>
      <c r="C63" s="55"/>
      <c r="D63" s="1" t="s">
        <v>0</v>
      </c>
      <c r="E63" s="76"/>
      <c r="F63" s="75"/>
      <c r="G63" s="23">
        <v>25</v>
      </c>
      <c r="H63" s="20">
        <f t="shared" si="0"/>
        <v>0</v>
      </c>
      <c r="I63" s="28">
        <f t="shared" si="1"/>
        <v>0</v>
      </c>
    </row>
    <row r="64" spans="1:9" ht="12.75">
      <c r="A64" s="64">
        <v>61</v>
      </c>
      <c r="B64" s="5" t="s">
        <v>211</v>
      </c>
      <c r="C64" s="56"/>
      <c r="D64" s="1" t="s">
        <v>2</v>
      </c>
      <c r="E64" s="76"/>
      <c r="F64" s="75"/>
      <c r="G64" s="23">
        <v>174</v>
      </c>
      <c r="H64" s="20">
        <f t="shared" si="0"/>
        <v>0</v>
      </c>
      <c r="I64" s="28">
        <f t="shared" si="1"/>
        <v>0</v>
      </c>
    </row>
    <row r="65" spans="1:9" ht="12.75">
      <c r="A65" s="63">
        <v>62</v>
      </c>
      <c r="B65" s="5" t="s">
        <v>212</v>
      </c>
      <c r="C65" s="56"/>
      <c r="D65" s="1" t="s">
        <v>2</v>
      </c>
      <c r="E65" s="76"/>
      <c r="F65" s="75"/>
      <c r="G65" s="23">
        <v>250</v>
      </c>
      <c r="H65" s="20">
        <f t="shared" si="0"/>
        <v>0</v>
      </c>
      <c r="I65" s="28">
        <f t="shared" si="1"/>
        <v>0</v>
      </c>
    </row>
    <row r="66" spans="1:9" ht="12.75">
      <c r="A66" s="64">
        <v>63</v>
      </c>
      <c r="B66" s="5" t="s">
        <v>53</v>
      </c>
      <c r="C66" s="56" t="s">
        <v>287</v>
      </c>
      <c r="D66" s="4" t="s">
        <v>52</v>
      </c>
      <c r="E66" s="76"/>
      <c r="F66" s="75"/>
      <c r="G66" s="23">
        <v>10</v>
      </c>
      <c r="H66" s="20">
        <f t="shared" si="0"/>
        <v>0</v>
      </c>
      <c r="I66" s="28">
        <f aca="true" t="shared" si="2" ref="I66:I125">H66*1.21</f>
        <v>0</v>
      </c>
    </row>
    <row r="67" spans="1:9" ht="12.75">
      <c r="A67" s="64">
        <v>64</v>
      </c>
      <c r="B67" s="5" t="s">
        <v>78</v>
      </c>
      <c r="C67" s="56" t="s">
        <v>179</v>
      </c>
      <c r="D67" s="4" t="s">
        <v>0</v>
      </c>
      <c r="E67" s="76"/>
      <c r="F67" s="75"/>
      <c r="G67" s="23">
        <v>224</v>
      </c>
      <c r="H67" s="20">
        <f t="shared" si="0"/>
        <v>0</v>
      </c>
      <c r="I67" s="28">
        <f t="shared" si="2"/>
        <v>0</v>
      </c>
    </row>
    <row r="68" spans="1:9" ht="12.75">
      <c r="A68" s="63">
        <v>65</v>
      </c>
      <c r="B68" s="5" t="s">
        <v>28</v>
      </c>
      <c r="C68" s="56"/>
      <c r="D68" s="1" t="s">
        <v>0</v>
      </c>
      <c r="E68" s="76"/>
      <c r="F68" s="75"/>
      <c r="G68" s="23">
        <v>26</v>
      </c>
      <c r="H68" s="20">
        <f aca="true" t="shared" si="3" ref="H68:H131">F68*G68</f>
        <v>0</v>
      </c>
      <c r="I68" s="28">
        <f t="shared" si="2"/>
        <v>0</v>
      </c>
    </row>
    <row r="69" spans="1:9" ht="12.75">
      <c r="A69" s="64">
        <v>66</v>
      </c>
      <c r="B69" s="5" t="s">
        <v>11</v>
      </c>
      <c r="C69" s="56"/>
      <c r="D69" s="1" t="s">
        <v>0</v>
      </c>
      <c r="E69" s="76"/>
      <c r="F69" s="75"/>
      <c r="G69" s="23">
        <v>357</v>
      </c>
      <c r="H69" s="20">
        <f t="shared" si="3"/>
        <v>0</v>
      </c>
      <c r="I69" s="28">
        <f t="shared" si="2"/>
        <v>0</v>
      </c>
    </row>
    <row r="70" spans="1:9" ht="12.75">
      <c r="A70" s="64">
        <v>67</v>
      </c>
      <c r="B70" s="5" t="s">
        <v>251</v>
      </c>
      <c r="C70" s="56" t="s">
        <v>193</v>
      </c>
      <c r="D70" s="1" t="s">
        <v>0</v>
      </c>
      <c r="E70" s="76"/>
      <c r="F70" s="75"/>
      <c r="G70" s="23">
        <v>410</v>
      </c>
      <c r="H70" s="20">
        <f t="shared" si="3"/>
        <v>0</v>
      </c>
      <c r="I70" s="28">
        <f t="shared" si="2"/>
        <v>0</v>
      </c>
    </row>
    <row r="71" spans="1:9" ht="12.75">
      <c r="A71" s="63">
        <v>68</v>
      </c>
      <c r="B71" s="5" t="s">
        <v>5</v>
      </c>
      <c r="C71" s="56"/>
      <c r="D71" s="1" t="s">
        <v>0</v>
      </c>
      <c r="E71" s="76"/>
      <c r="F71" s="75"/>
      <c r="G71" s="23">
        <v>1033</v>
      </c>
      <c r="H71" s="20">
        <f t="shared" si="3"/>
        <v>0</v>
      </c>
      <c r="I71" s="28">
        <f t="shared" si="2"/>
        <v>0</v>
      </c>
    </row>
    <row r="72" spans="1:9" ht="12.75">
      <c r="A72" s="64">
        <v>69</v>
      </c>
      <c r="B72" s="5" t="s">
        <v>9</v>
      </c>
      <c r="C72" s="56"/>
      <c r="D72" s="1" t="s">
        <v>0</v>
      </c>
      <c r="E72" s="76"/>
      <c r="F72" s="75"/>
      <c r="G72" s="23">
        <v>580</v>
      </c>
      <c r="H72" s="20">
        <f t="shared" si="3"/>
        <v>0</v>
      </c>
      <c r="I72" s="28">
        <f t="shared" si="2"/>
        <v>0</v>
      </c>
    </row>
    <row r="73" spans="1:9" ht="12.75">
      <c r="A73" s="64">
        <v>70</v>
      </c>
      <c r="B73" s="5" t="s">
        <v>289</v>
      </c>
      <c r="C73" s="56"/>
      <c r="D73" s="1" t="s">
        <v>0</v>
      </c>
      <c r="E73" s="76"/>
      <c r="F73" s="75"/>
      <c r="G73" s="23">
        <v>2497</v>
      </c>
      <c r="H73" s="20">
        <f t="shared" si="3"/>
        <v>0</v>
      </c>
      <c r="I73" s="28">
        <f t="shared" si="2"/>
        <v>0</v>
      </c>
    </row>
    <row r="74" spans="1:9" ht="12.75">
      <c r="A74" s="63">
        <v>71</v>
      </c>
      <c r="B74" s="5" t="s">
        <v>288</v>
      </c>
      <c r="C74" s="56" t="s">
        <v>142</v>
      </c>
      <c r="D74" s="1" t="s">
        <v>2</v>
      </c>
      <c r="E74" s="76"/>
      <c r="F74" s="75"/>
      <c r="G74" s="23">
        <v>1910</v>
      </c>
      <c r="H74" s="20">
        <f t="shared" si="3"/>
        <v>0</v>
      </c>
      <c r="I74" s="28">
        <f t="shared" si="2"/>
        <v>0</v>
      </c>
    </row>
    <row r="75" spans="1:9" ht="25.5">
      <c r="A75" s="64">
        <v>72</v>
      </c>
      <c r="B75" s="5" t="s">
        <v>34</v>
      </c>
      <c r="C75" s="56" t="s">
        <v>252</v>
      </c>
      <c r="D75" s="1" t="s">
        <v>0</v>
      </c>
      <c r="E75" s="76"/>
      <c r="F75" s="75"/>
      <c r="G75" s="23">
        <v>800</v>
      </c>
      <c r="H75" s="20">
        <f t="shared" si="3"/>
        <v>0</v>
      </c>
      <c r="I75" s="28">
        <f t="shared" si="2"/>
        <v>0</v>
      </c>
    </row>
    <row r="76" spans="1:9" ht="12.75">
      <c r="A76" s="64">
        <v>73</v>
      </c>
      <c r="B76" s="5" t="s">
        <v>215</v>
      </c>
      <c r="C76" s="56"/>
      <c r="D76" s="1" t="s">
        <v>2</v>
      </c>
      <c r="E76" s="76"/>
      <c r="F76" s="75"/>
      <c r="G76" s="23">
        <v>526</v>
      </c>
      <c r="H76" s="20">
        <f t="shared" si="3"/>
        <v>0</v>
      </c>
      <c r="I76" s="28">
        <f t="shared" si="2"/>
        <v>0</v>
      </c>
    </row>
    <row r="77" spans="1:9" ht="12.75">
      <c r="A77" s="63">
        <v>74</v>
      </c>
      <c r="B77" s="5" t="s">
        <v>214</v>
      </c>
      <c r="C77" s="56" t="s">
        <v>213</v>
      </c>
      <c r="D77" s="4" t="s">
        <v>31</v>
      </c>
      <c r="E77" s="76"/>
      <c r="F77" s="75"/>
      <c r="G77" s="23">
        <v>2113</v>
      </c>
      <c r="H77" s="20">
        <f t="shared" si="3"/>
        <v>0</v>
      </c>
      <c r="I77" s="28">
        <f t="shared" si="2"/>
        <v>0</v>
      </c>
    </row>
    <row r="78" spans="1:9" ht="12.75">
      <c r="A78" s="64">
        <v>75</v>
      </c>
      <c r="B78" s="5" t="s">
        <v>7</v>
      </c>
      <c r="C78" s="56" t="s">
        <v>143</v>
      </c>
      <c r="D78" s="1" t="s">
        <v>0</v>
      </c>
      <c r="E78" s="76"/>
      <c r="F78" s="75"/>
      <c r="G78" s="23">
        <v>2859</v>
      </c>
      <c r="H78" s="20">
        <f t="shared" si="3"/>
        <v>0</v>
      </c>
      <c r="I78" s="28">
        <f t="shared" si="2"/>
        <v>0</v>
      </c>
    </row>
    <row r="79" spans="1:9" ht="12.75">
      <c r="A79" s="63">
        <v>76</v>
      </c>
      <c r="B79" s="5" t="s">
        <v>273</v>
      </c>
      <c r="C79" s="56"/>
      <c r="D79" s="4" t="s">
        <v>31</v>
      </c>
      <c r="E79" s="76"/>
      <c r="F79" s="75"/>
      <c r="G79" s="23">
        <v>85</v>
      </c>
      <c r="H79" s="20">
        <f t="shared" si="3"/>
        <v>0</v>
      </c>
      <c r="I79" s="28">
        <f t="shared" si="2"/>
        <v>0</v>
      </c>
    </row>
    <row r="80" spans="1:9" ht="12.75">
      <c r="A80" s="64">
        <v>77</v>
      </c>
      <c r="B80" s="5" t="s">
        <v>253</v>
      </c>
      <c r="C80" s="56"/>
      <c r="D80" s="4" t="s">
        <v>31</v>
      </c>
      <c r="E80" s="76"/>
      <c r="F80" s="75"/>
      <c r="G80" s="23">
        <v>362</v>
      </c>
      <c r="H80" s="20">
        <f t="shared" si="3"/>
        <v>0</v>
      </c>
      <c r="I80" s="28">
        <f t="shared" si="2"/>
        <v>0</v>
      </c>
    </row>
    <row r="81" spans="1:9" ht="12.75">
      <c r="A81" s="64">
        <v>78</v>
      </c>
      <c r="B81" s="5" t="s">
        <v>216</v>
      </c>
      <c r="C81" s="56"/>
      <c r="D81" s="3" t="s">
        <v>2</v>
      </c>
      <c r="E81" s="76"/>
      <c r="F81" s="75"/>
      <c r="G81" s="23">
        <v>20</v>
      </c>
      <c r="H81" s="20">
        <f t="shared" si="3"/>
        <v>0</v>
      </c>
      <c r="I81" s="28">
        <f t="shared" si="2"/>
        <v>0</v>
      </c>
    </row>
    <row r="82" spans="1:9" ht="12.75">
      <c r="A82" s="63">
        <v>79</v>
      </c>
      <c r="B82" s="4" t="s">
        <v>254</v>
      </c>
      <c r="C82" s="55" t="s">
        <v>255</v>
      </c>
      <c r="D82" s="5" t="s">
        <v>31</v>
      </c>
      <c r="E82" s="76"/>
      <c r="F82" s="75"/>
      <c r="G82" s="23">
        <v>2542</v>
      </c>
      <c r="H82" s="20">
        <f t="shared" si="3"/>
        <v>0</v>
      </c>
      <c r="I82" s="28">
        <f t="shared" si="2"/>
        <v>0</v>
      </c>
    </row>
    <row r="83" spans="1:9" ht="12.75">
      <c r="A83" s="64">
        <v>80</v>
      </c>
      <c r="B83" s="4" t="s">
        <v>217</v>
      </c>
      <c r="C83" s="55" t="s">
        <v>256</v>
      </c>
      <c r="D83" s="5" t="s">
        <v>31</v>
      </c>
      <c r="E83" s="76"/>
      <c r="F83" s="75"/>
      <c r="G83" s="23">
        <v>8253</v>
      </c>
      <c r="H83" s="20">
        <f t="shared" si="3"/>
        <v>0</v>
      </c>
      <c r="I83" s="28">
        <f t="shared" si="2"/>
        <v>0</v>
      </c>
    </row>
    <row r="84" spans="1:9" ht="12.75">
      <c r="A84" s="64">
        <v>81</v>
      </c>
      <c r="B84" s="5" t="s">
        <v>218</v>
      </c>
      <c r="C84" s="56"/>
      <c r="D84" s="3" t="s">
        <v>2</v>
      </c>
      <c r="E84" s="76"/>
      <c r="F84" s="75"/>
      <c r="G84" s="23">
        <v>102</v>
      </c>
      <c r="H84" s="20">
        <f t="shared" si="3"/>
        <v>0</v>
      </c>
      <c r="I84" s="28">
        <f t="shared" si="2"/>
        <v>0</v>
      </c>
    </row>
    <row r="85" spans="1:9" ht="12.75">
      <c r="A85" s="63">
        <v>82</v>
      </c>
      <c r="B85" s="5" t="s">
        <v>219</v>
      </c>
      <c r="C85" s="56"/>
      <c r="D85" s="1" t="s">
        <v>2</v>
      </c>
      <c r="E85" s="76"/>
      <c r="F85" s="75"/>
      <c r="G85" s="23">
        <v>50</v>
      </c>
      <c r="H85" s="20">
        <f t="shared" si="3"/>
        <v>0</v>
      </c>
      <c r="I85" s="28">
        <f t="shared" si="2"/>
        <v>0</v>
      </c>
    </row>
    <row r="86" spans="1:9" ht="12.75">
      <c r="A86" s="64">
        <v>83</v>
      </c>
      <c r="B86" s="5" t="s">
        <v>220</v>
      </c>
      <c r="C86" s="56"/>
      <c r="D86" s="3" t="s">
        <v>2</v>
      </c>
      <c r="E86" s="76"/>
      <c r="F86" s="75"/>
      <c r="G86" s="23">
        <v>20</v>
      </c>
      <c r="H86" s="20">
        <f t="shared" si="3"/>
        <v>0</v>
      </c>
      <c r="I86" s="28">
        <f t="shared" si="2"/>
        <v>0</v>
      </c>
    </row>
    <row r="87" spans="1:9" ht="12.75">
      <c r="A87" s="64">
        <v>84</v>
      </c>
      <c r="B87" s="5" t="s">
        <v>221</v>
      </c>
      <c r="C87" s="56"/>
      <c r="D87" s="1" t="s">
        <v>2</v>
      </c>
      <c r="E87" s="76"/>
      <c r="F87" s="75"/>
      <c r="G87" s="23">
        <v>85</v>
      </c>
      <c r="H87" s="20">
        <f t="shared" si="3"/>
        <v>0</v>
      </c>
      <c r="I87" s="28">
        <f t="shared" si="2"/>
        <v>0</v>
      </c>
    </row>
    <row r="88" spans="1:9" ht="12.75">
      <c r="A88" s="63">
        <v>85</v>
      </c>
      <c r="B88" s="5" t="s">
        <v>222</v>
      </c>
      <c r="C88" s="56"/>
      <c r="D88" s="3" t="s">
        <v>2</v>
      </c>
      <c r="E88" s="76"/>
      <c r="F88" s="75"/>
      <c r="G88" s="23">
        <v>60</v>
      </c>
      <c r="H88" s="20">
        <f t="shared" si="3"/>
        <v>0</v>
      </c>
      <c r="I88" s="28">
        <f t="shared" si="2"/>
        <v>0</v>
      </c>
    </row>
    <row r="89" spans="1:9" ht="12.75">
      <c r="A89" s="64">
        <v>86</v>
      </c>
      <c r="B89" s="5" t="s">
        <v>37</v>
      </c>
      <c r="C89" s="56"/>
      <c r="D89" s="5" t="s">
        <v>2</v>
      </c>
      <c r="E89" s="76"/>
      <c r="F89" s="75"/>
      <c r="G89" s="23">
        <v>20</v>
      </c>
      <c r="H89" s="20">
        <f t="shared" si="3"/>
        <v>0</v>
      </c>
      <c r="I89" s="28">
        <f t="shared" si="2"/>
        <v>0</v>
      </c>
    </row>
    <row r="90" spans="1:9" ht="25.5">
      <c r="A90" s="63">
        <v>87</v>
      </c>
      <c r="B90" s="56" t="s">
        <v>223</v>
      </c>
      <c r="C90" s="56"/>
      <c r="D90" s="3" t="s">
        <v>2</v>
      </c>
      <c r="E90" s="76"/>
      <c r="F90" s="75"/>
      <c r="G90" s="23">
        <v>5</v>
      </c>
      <c r="H90" s="20">
        <f t="shared" si="3"/>
        <v>0</v>
      </c>
      <c r="I90" s="28">
        <f t="shared" si="2"/>
        <v>0</v>
      </c>
    </row>
    <row r="91" spans="1:9" ht="12.75">
      <c r="A91" s="64">
        <v>88</v>
      </c>
      <c r="B91" s="5" t="s">
        <v>224</v>
      </c>
      <c r="C91" s="56"/>
      <c r="D91" s="3" t="s">
        <v>2</v>
      </c>
      <c r="E91" s="76"/>
      <c r="F91" s="75"/>
      <c r="G91" s="23">
        <v>2</v>
      </c>
      <c r="H91" s="20">
        <f t="shared" si="3"/>
        <v>0</v>
      </c>
      <c r="I91" s="28">
        <f t="shared" si="2"/>
        <v>0</v>
      </c>
    </row>
    <row r="92" spans="1:9" ht="12.75">
      <c r="A92" s="64">
        <v>89</v>
      </c>
      <c r="B92" s="5" t="s">
        <v>274</v>
      </c>
      <c r="C92" s="56"/>
      <c r="D92" s="3" t="s">
        <v>2</v>
      </c>
      <c r="E92" s="76"/>
      <c r="F92" s="75"/>
      <c r="G92" s="23">
        <v>4</v>
      </c>
      <c r="H92" s="20">
        <f t="shared" si="3"/>
        <v>0</v>
      </c>
      <c r="I92" s="28">
        <f t="shared" si="2"/>
        <v>0</v>
      </c>
    </row>
    <row r="93" spans="1:9" ht="12.75">
      <c r="A93" s="63">
        <v>90</v>
      </c>
      <c r="B93" s="4" t="s">
        <v>8</v>
      </c>
      <c r="C93" s="55"/>
      <c r="D93" s="1" t="s">
        <v>0</v>
      </c>
      <c r="E93" s="76"/>
      <c r="F93" s="75"/>
      <c r="G93" s="23">
        <v>800</v>
      </c>
      <c r="H93" s="20">
        <f t="shared" si="3"/>
        <v>0</v>
      </c>
      <c r="I93" s="28">
        <f t="shared" si="2"/>
        <v>0</v>
      </c>
    </row>
    <row r="94" spans="1:9" ht="12.75">
      <c r="A94" s="64">
        <v>91</v>
      </c>
      <c r="B94" s="4" t="s">
        <v>36</v>
      </c>
      <c r="C94" s="55"/>
      <c r="D94" s="4" t="s">
        <v>0</v>
      </c>
      <c r="E94" s="76"/>
      <c r="F94" s="75"/>
      <c r="G94" s="23">
        <v>500</v>
      </c>
      <c r="H94" s="20">
        <f t="shared" si="3"/>
        <v>0</v>
      </c>
      <c r="I94" s="28">
        <f t="shared" si="2"/>
        <v>0</v>
      </c>
    </row>
    <row r="95" spans="1:9" ht="12.75">
      <c r="A95" s="64">
        <v>92</v>
      </c>
      <c r="B95" s="5" t="s">
        <v>144</v>
      </c>
      <c r="C95" s="56"/>
      <c r="D95" s="1" t="s">
        <v>0</v>
      </c>
      <c r="E95" s="76"/>
      <c r="F95" s="75"/>
      <c r="G95" s="23">
        <v>100</v>
      </c>
      <c r="H95" s="20">
        <f t="shared" si="3"/>
        <v>0</v>
      </c>
      <c r="I95" s="28">
        <f t="shared" si="2"/>
        <v>0</v>
      </c>
    </row>
    <row r="96" spans="1:9" ht="12.75">
      <c r="A96" s="82">
        <v>93</v>
      </c>
      <c r="B96" s="5" t="s">
        <v>6</v>
      </c>
      <c r="C96" s="56"/>
      <c r="D96" s="1" t="s">
        <v>0</v>
      </c>
      <c r="E96" s="76"/>
      <c r="F96" s="83"/>
      <c r="G96" s="84">
        <v>95</v>
      </c>
      <c r="H96" s="85">
        <f t="shared" si="3"/>
        <v>0</v>
      </c>
      <c r="I96" s="86">
        <f t="shared" si="2"/>
        <v>0</v>
      </c>
    </row>
    <row r="97" spans="1:9" ht="12.75">
      <c r="A97" s="64">
        <v>94</v>
      </c>
      <c r="B97" s="5" t="s">
        <v>276</v>
      </c>
      <c r="C97" s="56" t="s">
        <v>275</v>
      </c>
      <c r="D97" s="1" t="s">
        <v>0</v>
      </c>
      <c r="E97" s="76"/>
      <c r="F97" s="83"/>
      <c r="G97" s="84">
        <v>70</v>
      </c>
      <c r="H97" s="85">
        <f t="shared" si="3"/>
        <v>0</v>
      </c>
      <c r="I97" s="86">
        <f t="shared" si="2"/>
        <v>0</v>
      </c>
    </row>
    <row r="98" spans="1:9" ht="12.75">
      <c r="A98" s="64">
        <v>95</v>
      </c>
      <c r="B98" s="5" t="s">
        <v>54</v>
      </c>
      <c r="C98" s="56" t="s">
        <v>277</v>
      </c>
      <c r="D98" s="1" t="s">
        <v>0</v>
      </c>
      <c r="E98" s="76"/>
      <c r="F98" s="75"/>
      <c r="G98" s="23">
        <v>96</v>
      </c>
      <c r="H98" s="20">
        <f t="shared" si="3"/>
        <v>0</v>
      </c>
      <c r="I98" s="28">
        <f t="shared" si="2"/>
        <v>0</v>
      </c>
    </row>
    <row r="99" spans="1:9" ht="12.75">
      <c r="A99" s="63">
        <v>96</v>
      </c>
      <c r="B99" s="5" t="s">
        <v>21</v>
      </c>
      <c r="C99" s="56"/>
      <c r="D99" s="1" t="s">
        <v>0</v>
      </c>
      <c r="E99" s="76"/>
      <c r="F99" s="75"/>
      <c r="G99" s="23">
        <v>170</v>
      </c>
      <c r="H99" s="20">
        <f t="shared" si="3"/>
        <v>0</v>
      </c>
      <c r="I99" s="28">
        <f t="shared" si="2"/>
        <v>0</v>
      </c>
    </row>
    <row r="100" spans="1:9" ht="12.75">
      <c r="A100" s="64">
        <v>97</v>
      </c>
      <c r="B100" s="5" t="s">
        <v>26</v>
      </c>
      <c r="C100" s="56" t="s">
        <v>197</v>
      </c>
      <c r="D100" s="1" t="s">
        <v>0</v>
      </c>
      <c r="E100" s="76"/>
      <c r="F100" s="75"/>
      <c r="G100" s="23">
        <v>42</v>
      </c>
      <c r="H100" s="20">
        <f t="shared" si="3"/>
        <v>0</v>
      </c>
      <c r="I100" s="28">
        <f t="shared" si="2"/>
        <v>0</v>
      </c>
    </row>
    <row r="101" spans="1:9" ht="12.75">
      <c r="A101" s="64">
        <v>98</v>
      </c>
      <c r="B101" s="5" t="s">
        <v>3</v>
      </c>
      <c r="C101" s="56" t="s">
        <v>278</v>
      </c>
      <c r="D101" s="1" t="s">
        <v>0</v>
      </c>
      <c r="E101" s="76"/>
      <c r="F101" s="75"/>
      <c r="G101" s="23">
        <v>243</v>
      </c>
      <c r="H101" s="20">
        <f t="shared" si="3"/>
        <v>0</v>
      </c>
      <c r="I101" s="28">
        <f t="shared" si="2"/>
        <v>0</v>
      </c>
    </row>
    <row r="102" spans="1:9" ht="12.75">
      <c r="A102" s="63">
        <v>99</v>
      </c>
      <c r="B102" s="5" t="s">
        <v>22</v>
      </c>
      <c r="C102" s="56"/>
      <c r="D102" s="1" t="s">
        <v>0</v>
      </c>
      <c r="E102" s="76"/>
      <c r="F102" s="75"/>
      <c r="G102" s="23">
        <v>200</v>
      </c>
      <c r="H102" s="20">
        <f t="shared" si="3"/>
        <v>0</v>
      </c>
      <c r="I102" s="28">
        <f t="shared" si="2"/>
        <v>0</v>
      </c>
    </row>
    <row r="103" spans="1:9" ht="12.75">
      <c r="A103" s="64">
        <v>100</v>
      </c>
      <c r="B103" s="5" t="s">
        <v>145</v>
      </c>
      <c r="C103" s="56"/>
      <c r="D103" s="4" t="s">
        <v>0</v>
      </c>
      <c r="E103" s="76"/>
      <c r="F103" s="75"/>
      <c r="G103" s="23">
        <v>315</v>
      </c>
      <c r="H103" s="20">
        <f t="shared" si="3"/>
        <v>0</v>
      </c>
      <c r="I103" s="28">
        <f t="shared" si="2"/>
        <v>0</v>
      </c>
    </row>
    <row r="104" spans="1:9" ht="12.75">
      <c r="A104" s="64">
        <v>101</v>
      </c>
      <c r="B104" s="5" t="s">
        <v>84</v>
      </c>
      <c r="C104" s="56"/>
      <c r="D104" s="4" t="s">
        <v>44</v>
      </c>
      <c r="E104" s="76"/>
      <c r="F104" s="75"/>
      <c r="G104" s="23">
        <v>30</v>
      </c>
      <c r="H104" s="20">
        <f t="shared" si="3"/>
        <v>0</v>
      </c>
      <c r="I104" s="28">
        <f t="shared" si="2"/>
        <v>0</v>
      </c>
    </row>
    <row r="105" spans="1:9" ht="12.75">
      <c r="A105" s="64">
        <v>102</v>
      </c>
      <c r="B105" s="5" t="s">
        <v>195</v>
      </c>
      <c r="C105" s="56"/>
      <c r="D105" s="1" t="s">
        <v>0</v>
      </c>
      <c r="E105" s="76"/>
      <c r="F105" s="75"/>
      <c r="G105" s="23">
        <v>744</v>
      </c>
      <c r="H105" s="20">
        <f t="shared" si="3"/>
        <v>0</v>
      </c>
      <c r="I105" s="28">
        <f t="shared" si="2"/>
        <v>0</v>
      </c>
    </row>
    <row r="106" spans="1:9" ht="12.75">
      <c r="A106" s="64">
        <v>103</v>
      </c>
      <c r="B106" s="5" t="s">
        <v>23</v>
      </c>
      <c r="C106" s="56"/>
      <c r="D106" s="1" t="s">
        <v>2</v>
      </c>
      <c r="E106" s="76"/>
      <c r="F106" s="75"/>
      <c r="G106" s="23">
        <v>450</v>
      </c>
      <c r="H106" s="20">
        <f t="shared" si="3"/>
        <v>0</v>
      </c>
      <c r="I106" s="28">
        <f t="shared" si="2"/>
        <v>0</v>
      </c>
    </row>
    <row r="107" spans="1:9" ht="12.75">
      <c r="A107" s="63">
        <v>104</v>
      </c>
      <c r="B107" s="5" t="s">
        <v>226</v>
      </c>
      <c r="C107" s="56" t="s">
        <v>225</v>
      </c>
      <c r="D107" s="1" t="s">
        <v>0</v>
      </c>
      <c r="E107" s="76"/>
      <c r="F107" s="75"/>
      <c r="G107" s="23">
        <v>21</v>
      </c>
      <c r="H107" s="20">
        <f t="shared" si="3"/>
        <v>0</v>
      </c>
      <c r="I107" s="28">
        <f t="shared" si="2"/>
        <v>0</v>
      </c>
    </row>
    <row r="108" spans="1:9" ht="12.75">
      <c r="A108" s="64">
        <v>105</v>
      </c>
      <c r="B108" s="5" t="s">
        <v>35</v>
      </c>
      <c r="C108" s="56"/>
      <c r="D108" s="1" t="s">
        <v>0</v>
      </c>
      <c r="E108" s="76"/>
      <c r="F108" s="75"/>
      <c r="G108" s="23">
        <v>49</v>
      </c>
      <c r="H108" s="20">
        <f t="shared" si="3"/>
        <v>0</v>
      </c>
      <c r="I108" s="28">
        <f t="shared" si="2"/>
        <v>0</v>
      </c>
    </row>
    <row r="109" spans="1:9" ht="25.5">
      <c r="A109" s="63">
        <v>106</v>
      </c>
      <c r="B109" s="5" t="s">
        <v>27</v>
      </c>
      <c r="C109" s="56" t="s">
        <v>290</v>
      </c>
      <c r="D109" s="1" t="s">
        <v>0</v>
      </c>
      <c r="E109" s="76"/>
      <c r="F109" s="75"/>
      <c r="G109" s="23">
        <v>12</v>
      </c>
      <c r="H109" s="20">
        <f t="shared" si="3"/>
        <v>0</v>
      </c>
      <c r="I109" s="28">
        <f t="shared" si="2"/>
        <v>0</v>
      </c>
    </row>
    <row r="110" spans="1:9" ht="12.75">
      <c r="A110" s="64">
        <v>107</v>
      </c>
      <c r="B110" s="62"/>
      <c r="C110" s="56"/>
      <c r="D110" s="1"/>
      <c r="E110" s="76"/>
      <c r="F110" s="75"/>
      <c r="G110" s="23"/>
      <c r="H110" s="20">
        <f t="shared" si="3"/>
        <v>0</v>
      </c>
      <c r="I110" s="28">
        <f t="shared" si="2"/>
        <v>0</v>
      </c>
    </row>
    <row r="111" spans="1:9" ht="12.75">
      <c r="A111" s="64">
        <v>108</v>
      </c>
      <c r="B111" s="5" t="s">
        <v>32</v>
      </c>
      <c r="C111" s="56"/>
      <c r="D111" s="1" t="s">
        <v>0</v>
      </c>
      <c r="E111" s="76"/>
      <c r="F111" s="75"/>
      <c r="G111" s="23">
        <v>2694</v>
      </c>
      <c r="H111" s="20">
        <f t="shared" si="3"/>
        <v>0</v>
      </c>
      <c r="I111" s="28">
        <f t="shared" si="2"/>
        <v>0</v>
      </c>
    </row>
    <row r="112" spans="1:9" ht="12.75">
      <c r="A112" s="63">
        <v>109</v>
      </c>
      <c r="B112" s="5" t="s">
        <v>227</v>
      </c>
      <c r="C112" s="56" t="s">
        <v>146</v>
      </c>
      <c r="D112" s="4" t="s">
        <v>31</v>
      </c>
      <c r="E112" s="76"/>
      <c r="F112" s="75"/>
      <c r="G112" s="23">
        <v>8</v>
      </c>
      <c r="H112" s="20">
        <f t="shared" si="3"/>
        <v>0</v>
      </c>
      <c r="I112" s="28">
        <f t="shared" si="2"/>
        <v>0</v>
      </c>
    </row>
    <row r="113" spans="1:9" ht="12.75">
      <c r="A113" s="64">
        <v>110</v>
      </c>
      <c r="B113" s="5" t="s">
        <v>177</v>
      </c>
      <c r="C113" s="56" t="s">
        <v>178</v>
      </c>
      <c r="D113" s="4" t="s">
        <v>0</v>
      </c>
      <c r="E113" s="76"/>
      <c r="F113" s="75"/>
      <c r="G113" s="23">
        <v>84</v>
      </c>
      <c r="H113" s="20">
        <f t="shared" si="3"/>
        <v>0</v>
      </c>
      <c r="I113" s="28">
        <f t="shared" si="2"/>
        <v>0</v>
      </c>
    </row>
    <row r="114" spans="1:9" ht="12.75">
      <c r="A114" s="63">
        <v>111</v>
      </c>
      <c r="B114" s="5" t="s">
        <v>4</v>
      </c>
      <c r="C114" s="56" t="s">
        <v>176</v>
      </c>
      <c r="D114" s="1" t="s">
        <v>0</v>
      </c>
      <c r="E114" s="76"/>
      <c r="F114" s="75"/>
      <c r="G114" s="23">
        <v>296</v>
      </c>
      <c r="H114" s="20">
        <f t="shared" si="3"/>
        <v>0</v>
      </c>
      <c r="I114" s="28">
        <f t="shared" si="2"/>
        <v>0</v>
      </c>
    </row>
    <row r="115" spans="1:9" ht="12.75">
      <c r="A115" s="64">
        <v>112</v>
      </c>
      <c r="B115" s="5" t="s">
        <v>25</v>
      </c>
      <c r="C115" s="56" t="s">
        <v>257</v>
      </c>
      <c r="D115" s="1" t="s">
        <v>0</v>
      </c>
      <c r="E115" s="76"/>
      <c r="F115" s="75"/>
      <c r="G115" s="23">
        <v>1585</v>
      </c>
      <c r="H115" s="20">
        <f t="shared" si="3"/>
        <v>0</v>
      </c>
      <c r="I115" s="28">
        <f t="shared" si="2"/>
        <v>0</v>
      </c>
    </row>
    <row r="116" spans="1:9" ht="25.5">
      <c r="A116" s="64">
        <v>113</v>
      </c>
      <c r="B116" s="55" t="s">
        <v>228</v>
      </c>
      <c r="C116" s="57"/>
      <c r="D116" s="4" t="s">
        <v>55</v>
      </c>
      <c r="E116" s="76"/>
      <c r="F116" s="75"/>
      <c r="G116" s="23">
        <v>912</v>
      </c>
      <c r="H116" s="20">
        <f t="shared" si="3"/>
        <v>0</v>
      </c>
      <c r="I116" s="28">
        <f t="shared" si="2"/>
        <v>0</v>
      </c>
    </row>
    <row r="117" spans="1:9" ht="12.75">
      <c r="A117" s="63">
        <v>114</v>
      </c>
      <c r="B117" s="5" t="s">
        <v>230</v>
      </c>
      <c r="C117" s="57" t="s">
        <v>147</v>
      </c>
      <c r="D117" s="1" t="s">
        <v>0</v>
      </c>
      <c r="E117" s="76"/>
      <c r="F117" s="75"/>
      <c r="G117" s="23">
        <v>500</v>
      </c>
      <c r="H117" s="20">
        <f t="shared" si="3"/>
        <v>0</v>
      </c>
      <c r="I117" s="28">
        <f t="shared" si="2"/>
        <v>0</v>
      </c>
    </row>
    <row r="118" spans="1:9" ht="12.75">
      <c r="A118" s="64">
        <v>115</v>
      </c>
      <c r="B118" s="5" t="s">
        <v>231</v>
      </c>
      <c r="C118" s="56" t="s">
        <v>147</v>
      </c>
      <c r="D118" s="1" t="s">
        <v>0</v>
      </c>
      <c r="E118" s="76"/>
      <c r="F118" s="75"/>
      <c r="G118" s="23">
        <v>3870</v>
      </c>
      <c r="H118" s="20">
        <f t="shared" si="3"/>
        <v>0</v>
      </c>
      <c r="I118" s="28">
        <f t="shared" si="2"/>
        <v>0</v>
      </c>
    </row>
    <row r="119" spans="1:9" ht="12.75">
      <c r="A119" s="64">
        <v>116</v>
      </c>
      <c r="B119" s="5" t="s">
        <v>232</v>
      </c>
      <c r="C119" s="57" t="s">
        <v>147</v>
      </c>
      <c r="D119" s="1" t="s">
        <v>0</v>
      </c>
      <c r="E119" s="76"/>
      <c r="F119" s="75"/>
      <c r="G119" s="23">
        <v>1700</v>
      </c>
      <c r="H119" s="20">
        <f t="shared" si="3"/>
        <v>0</v>
      </c>
      <c r="I119" s="28">
        <f t="shared" si="2"/>
        <v>0</v>
      </c>
    </row>
    <row r="120" spans="1:9" ht="12.75">
      <c r="A120" s="63">
        <v>117</v>
      </c>
      <c r="B120" s="5" t="s">
        <v>233</v>
      </c>
      <c r="C120" s="55" t="s">
        <v>147</v>
      </c>
      <c r="D120" s="1" t="s">
        <v>0</v>
      </c>
      <c r="E120" s="76"/>
      <c r="F120" s="75"/>
      <c r="G120" s="23">
        <v>6730</v>
      </c>
      <c r="H120" s="20">
        <f t="shared" si="3"/>
        <v>0</v>
      </c>
      <c r="I120" s="28">
        <f t="shared" si="2"/>
        <v>0</v>
      </c>
    </row>
    <row r="121" spans="1:9" ht="12.75">
      <c r="A121" s="64">
        <v>118</v>
      </c>
      <c r="B121" s="5" t="s">
        <v>229</v>
      </c>
      <c r="C121" s="55" t="s">
        <v>147</v>
      </c>
      <c r="D121" s="1" t="s">
        <v>0</v>
      </c>
      <c r="E121" s="76"/>
      <c r="F121" s="75"/>
      <c r="G121" s="23">
        <v>1582</v>
      </c>
      <c r="H121" s="20">
        <f t="shared" si="3"/>
        <v>0</v>
      </c>
      <c r="I121" s="28">
        <f t="shared" si="2"/>
        <v>0</v>
      </c>
    </row>
    <row r="122" spans="1:9" ht="12.75">
      <c r="A122" s="64">
        <v>119</v>
      </c>
      <c r="B122" s="5" t="s">
        <v>234</v>
      </c>
      <c r="C122" s="57" t="s">
        <v>147</v>
      </c>
      <c r="D122" s="1" t="s">
        <v>0</v>
      </c>
      <c r="E122" s="76"/>
      <c r="F122" s="75"/>
      <c r="G122" s="23">
        <v>50</v>
      </c>
      <c r="H122" s="20">
        <f t="shared" si="3"/>
        <v>0</v>
      </c>
      <c r="I122" s="28">
        <f t="shared" si="2"/>
        <v>0</v>
      </c>
    </row>
    <row r="123" spans="1:9" ht="12.75">
      <c r="A123" s="63">
        <v>120</v>
      </c>
      <c r="B123" s="4" t="s">
        <v>279</v>
      </c>
      <c r="C123" s="55" t="s">
        <v>239</v>
      </c>
      <c r="D123" s="4" t="s">
        <v>0</v>
      </c>
      <c r="E123" s="76"/>
      <c r="F123" s="75"/>
      <c r="G123" s="23">
        <v>32544</v>
      </c>
      <c r="H123" s="20">
        <f t="shared" si="3"/>
        <v>0</v>
      </c>
      <c r="I123" s="28">
        <f t="shared" si="2"/>
        <v>0</v>
      </c>
    </row>
    <row r="124" spans="1:9" ht="12.75">
      <c r="A124" s="64">
        <v>121</v>
      </c>
      <c r="B124" s="5" t="s">
        <v>235</v>
      </c>
      <c r="C124" s="58"/>
      <c r="D124" s="4" t="s">
        <v>57</v>
      </c>
      <c r="E124" s="76"/>
      <c r="F124" s="75"/>
      <c r="G124" s="23">
        <v>411</v>
      </c>
      <c r="H124" s="20">
        <f t="shared" si="3"/>
        <v>0</v>
      </c>
      <c r="I124" s="28">
        <f t="shared" si="2"/>
        <v>0</v>
      </c>
    </row>
    <row r="125" spans="1:9" ht="12.75">
      <c r="A125" s="64">
        <v>122</v>
      </c>
      <c r="B125" s="4" t="s">
        <v>236</v>
      </c>
      <c r="C125" s="57"/>
      <c r="D125" s="4" t="s">
        <v>57</v>
      </c>
      <c r="E125" s="76"/>
      <c r="F125" s="75"/>
      <c r="G125" s="23">
        <v>1641</v>
      </c>
      <c r="H125" s="20">
        <f t="shared" si="3"/>
        <v>0</v>
      </c>
      <c r="I125" s="28">
        <f t="shared" si="2"/>
        <v>0</v>
      </c>
    </row>
    <row r="126" spans="1:9" ht="12.75">
      <c r="A126" s="63">
        <v>123</v>
      </c>
      <c r="B126" s="4" t="s">
        <v>61</v>
      </c>
      <c r="C126" s="55" t="s">
        <v>280</v>
      </c>
      <c r="D126" s="4" t="s">
        <v>31</v>
      </c>
      <c r="E126" s="76"/>
      <c r="F126" s="75"/>
      <c r="G126" s="23">
        <v>19</v>
      </c>
      <c r="H126" s="20">
        <f t="shared" si="3"/>
        <v>0</v>
      </c>
      <c r="I126" s="28">
        <f aca="true" t="shared" si="4" ref="I126:I177">H126*1.21</f>
        <v>0</v>
      </c>
    </row>
    <row r="127" spans="1:9" ht="12.75">
      <c r="A127" s="64">
        <v>124</v>
      </c>
      <c r="B127" s="5" t="s">
        <v>259</v>
      </c>
      <c r="C127" s="58" t="s">
        <v>258</v>
      </c>
      <c r="D127" s="1" t="s">
        <v>0</v>
      </c>
      <c r="E127" s="76"/>
      <c r="F127" s="75"/>
      <c r="G127" s="23">
        <v>7300</v>
      </c>
      <c r="H127" s="20">
        <f t="shared" si="3"/>
        <v>0</v>
      </c>
      <c r="I127" s="28">
        <f t="shared" si="4"/>
        <v>0</v>
      </c>
    </row>
    <row r="128" spans="1:9" ht="12.75">
      <c r="A128" s="64">
        <v>125</v>
      </c>
      <c r="B128" s="3" t="s">
        <v>38</v>
      </c>
      <c r="C128" s="58" t="s">
        <v>238</v>
      </c>
      <c r="D128" s="1" t="s">
        <v>0</v>
      </c>
      <c r="E128" s="76"/>
      <c r="F128" s="75"/>
      <c r="G128" s="23">
        <v>250</v>
      </c>
      <c r="H128" s="20">
        <f t="shared" si="3"/>
        <v>0</v>
      </c>
      <c r="I128" s="28">
        <f t="shared" si="4"/>
        <v>0</v>
      </c>
    </row>
    <row r="129" spans="1:9" ht="12.75">
      <c r="A129" s="63">
        <v>126</v>
      </c>
      <c r="B129" s="3" t="s">
        <v>148</v>
      </c>
      <c r="C129" s="56" t="s">
        <v>237</v>
      </c>
      <c r="D129" s="1" t="s">
        <v>0</v>
      </c>
      <c r="E129" s="76"/>
      <c r="F129" s="75"/>
      <c r="G129" s="23">
        <v>2150</v>
      </c>
      <c r="H129" s="20">
        <f t="shared" si="3"/>
        <v>0</v>
      </c>
      <c r="I129" s="28">
        <f t="shared" si="4"/>
        <v>0</v>
      </c>
    </row>
    <row r="130" spans="1:9" ht="12.75">
      <c r="A130" s="64">
        <v>127</v>
      </c>
      <c r="B130" s="5" t="s">
        <v>42</v>
      </c>
      <c r="C130" s="56" t="s">
        <v>260</v>
      </c>
      <c r="D130" s="4" t="s">
        <v>2</v>
      </c>
      <c r="E130" s="76"/>
      <c r="F130" s="75"/>
      <c r="G130" s="23">
        <v>139</v>
      </c>
      <c r="H130" s="20">
        <f t="shared" si="3"/>
        <v>0</v>
      </c>
      <c r="I130" s="28">
        <f t="shared" si="4"/>
        <v>0</v>
      </c>
    </row>
    <row r="131" spans="1:9" ht="12.75">
      <c r="A131" s="64">
        <v>128</v>
      </c>
      <c r="B131" s="5" t="s">
        <v>43</v>
      </c>
      <c r="C131" s="56" t="s">
        <v>281</v>
      </c>
      <c r="D131" s="4" t="s">
        <v>2</v>
      </c>
      <c r="E131" s="76"/>
      <c r="F131" s="75"/>
      <c r="G131" s="23">
        <v>126</v>
      </c>
      <c r="H131" s="20">
        <f t="shared" si="3"/>
        <v>0</v>
      </c>
      <c r="I131" s="28">
        <f t="shared" si="4"/>
        <v>0</v>
      </c>
    </row>
    <row r="132" spans="1:9" ht="12.75">
      <c r="A132" s="63">
        <v>129</v>
      </c>
      <c r="B132" s="5" t="s">
        <v>77</v>
      </c>
      <c r="C132" s="56" t="s">
        <v>186</v>
      </c>
      <c r="D132" s="4" t="s">
        <v>31</v>
      </c>
      <c r="E132" s="76"/>
      <c r="F132" s="75"/>
      <c r="G132" s="23">
        <v>1203</v>
      </c>
      <c r="H132" s="20">
        <f aca="true" t="shared" si="5" ref="H132:H177">F132*G132</f>
        <v>0</v>
      </c>
      <c r="I132" s="28">
        <f t="shared" si="4"/>
        <v>0</v>
      </c>
    </row>
    <row r="133" spans="1:9" ht="12.75">
      <c r="A133" s="64">
        <v>130</v>
      </c>
      <c r="B133" s="62" t="s">
        <v>175</v>
      </c>
      <c r="C133" s="56" t="s">
        <v>282</v>
      </c>
      <c r="D133" s="4" t="s">
        <v>2</v>
      </c>
      <c r="E133" s="76"/>
      <c r="F133" s="75"/>
      <c r="G133" s="23">
        <v>120</v>
      </c>
      <c r="H133" s="20">
        <f t="shared" si="5"/>
        <v>0</v>
      </c>
      <c r="I133" s="28">
        <f t="shared" si="4"/>
        <v>0</v>
      </c>
    </row>
    <row r="134" spans="1:9" ht="12.75">
      <c r="A134" s="63">
        <v>131</v>
      </c>
      <c r="B134" s="62" t="s">
        <v>240</v>
      </c>
      <c r="C134" s="56" t="s">
        <v>261</v>
      </c>
      <c r="D134" s="4" t="s">
        <v>31</v>
      </c>
      <c r="E134" s="76"/>
      <c r="F134" s="75"/>
      <c r="G134" s="23">
        <v>13</v>
      </c>
      <c r="H134" s="20">
        <f t="shared" si="5"/>
        <v>0</v>
      </c>
      <c r="I134" s="28">
        <f t="shared" si="4"/>
        <v>0</v>
      </c>
    </row>
    <row r="135" spans="1:9" ht="12.75">
      <c r="A135" s="64">
        <v>132</v>
      </c>
      <c r="B135" s="5" t="s">
        <v>75</v>
      </c>
      <c r="C135" s="56" t="s">
        <v>268</v>
      </c>
      <c r="D135" s="4" t="s">
        <v>31</v>
      </c>
      <c r="E135" s="76"/>
      <c r="F135" s="75"/>
      <c r="G135" s="23">
        <v>13</v>
      </c>
      <c r="H135" s="20">
        <f t="shared" si="5"/>
        <v>0</v>
      </c>
      <c r="I135" s="28">
        <f t="shared" si="4"/>
        <v>0</v>
      </c>
    </row>
    <row r="136" spans="1:9" ht="12.75">
      <c r="A136" s="64">
        <v>133</v>
      </c>
      <c r="B136" s="3" t="s">
        <v>39</v>
      </c>
      <c r="C136" s="58"/>
      <c r="D136" s="1" t="s">
        <v>0</v>
      </c>
      <c r="E136" s="76"/>
      <c r="F136" s="75"/>
      <c r="G136" s="23">
        <v>784</v>
      </c>
      <c r="H136" s="20">
        <f t="shared" si="5"/>
        <v>0</v>
      </c>
      <c r="I136" s="28">
        <f t="shared" si="4"/>
        <v>0</v>
      </c>
    </row>
    <row r="137" spans="1:9" ht="12.75">
      <c r="A137" s="63">
        <v>134</v>
      </c>
      <c r="B137" s="3" t="s">
        <v>40</v>
      </c>
      <c r="C137" s="58"/>
      <c r="D137" s="1" t="s">
        <v>0</v>
      </c>
      <c r="E137" s="76"/>
      <c r="F137" s="75"/>
      <c r="G137" s="23">
        <v>3776</v>
      </c>
      <c r="H137" s="20">
        <f t="shared" si="5"/>
        <v>0</v>
      </c>
      <c r="I137" s="28">
        <f t="shared" si="4"/>
        <v>0</v>
      </c>
    </row>
    <row r="138" spans="1:9" ht="12.75">
      <c r="A138" s="63">
        <v>135</v>
      </c>
      <c r="B138" s="3" t="s">
        <v>41</v>
      </c>
      <c r="C138" s="58"/>
      <c r="D138" s="1" t="s">
        <v>0</v>
      </c>
      <c r="E138" s="76"/>
      <c r="F138" s="75"/>
      <c r="G138" s="23">
        <v>111</v>
      </c>
      <c r="H138" s="20">
        <f t="shared" si="5"/>
        <v>0</v>
      </c>
      <c r="I138" s="28">
        <f t="shared" si="4"/>
        <v>0</v>
      </c>
    </row>
    <row r="139" spans="1:9" ht="12.75">
      <c r="A139" s="63">
        <v>136</v>
      </c>
      <c r="B139" s="5" t="s">
        <v>241</v>
      </c>
      <c r="C139" s="56" t="s">
        <v>149</v>
      </c>
      <c r="D139" s="4" t="s">
        <v>0</v>
      </c>
      <c r="E139" s="76"/>
      <c r="F139" s="75"/>
      <c r="G139" s="23">
        <v>50</v>
      </c>
      <c r="H139" s="20">
        <f t="shared" si="5"/>
        <v>0</v>
      </c>
      <c r="I139" s="28">
        <f t="shared" si="4"/>
        <v>0</v>
      </c>
    </row>
    <row r="140" spans="1:9" ht="12.75">
      <c r="A140" s="64">
        <v>137</v>
      </c>
      <c r="B140" s="5" t="s">
        <v>151</v>
      </c>
      <c r="C140" s="56" t="s">
        <v>150</v>
      </c>
      <c r="D140" s="4" t="s">
        <v>0</v>
      </c>
      <c r="E140" s="76"/>
      <c r="F140" s="75"/>
      <c r="G140" s="23">
        <v>3</v>
      </c>
      <c r="H140" s="20">
        <f t="shared" si="5"/>
        <v>0</v>
      </c>
      <c r="I140" s="28">
        <f t="shared" si="4"/>
        <v>0</v>
      </c>
    </row>
    <row r="141" spans="1:9" ht="12.75">
      <c r="A141" s="64">
        <v>138</v>
      </c>
      <c r="B141" s="5" t="s">
        <v>174</v>
      </c>
      <c r="C141" s="56" t="s">
        <v>168</v>
      </c>
      <c r="D141" s="4" t="s">
        <v>45</v>
      </c>
      <c r="E141" s="76"/>
      <c r="F141" s="75"/>
      <c r="G141" s="23">
        <v>1520</v>
      </c>
      <c r="H141" s="20">
        <f t="shared" si="5"/>
        <v>0</v>
      </c>
      <c r="I141" s="28">
        <f t="shared" si="4"/>
        <v>0</v>
      </c>
    </row>
    <row r="142" spans="1:9" ht="12.75">
      <c r="A142" s="66">
        <v>139</v>
      </c>
      <c r="B142" s="5" t="s">
        <v>174</v>
      </c>
      <c r="C142" s="56" t="s">
        <v>199</v>
      </c>
      <c r="D142" s="4" t="s">
        <v>45</v>
      </c>
      <c r="E142" s="76"/>
      <c r="F142" s="75"/>
      <c r="G142" s="23">
        <v>455</v>
      </c>
      <c r="H142" s="20">
        <f t="shared" si="5"/>
        <v>0</v>
      </c>
      <c r="I142" s="28">
        <f t="shared" si="4"/>
        <v>0</v>
      </c>
    </row>
    <row r="143" spans="1:9" ht="12.75">
      <c r="A143" s="63">
        <v>140</v>
      </c>
      <c r="B143" s="5" t="s">
        <v>174</v>
      </c>
      <c r="C143" s="56" t="s">
        <v>173</v>
      </c>
      <c r="D143" s="4" t="s">
        <v>45</v>
      </c>
      <c r="E143" s="76"/>
      <c r="F143" s="75"/>
      <c r="G143" s="23">
        <v>345</v>
      </c>
      <c r="H143" s="20">
        <f t="shared" si="5"/>
        <v>0</v>
      </c>
      <c r="I143" s="28">
        <f t="shared" si="4"/>
        <v>0</v>
      </c>
    </row>
    <row r="144" spans="1:9" ht="12.75">
      <c r="A144" s="63">
        <v>141</v>
      </c>
      <c r="B144" s="5" t="s">
        <v>158</v>
      </c>
      <c r="C144" s="56"/>
      <c r="D144" s="4" t="s">
        <v>31</v>
      </c>
      <c r="E144" s="76"/>
      <c r="F144" s="75"/>
      <c r="G144" s="23">
        <v>24</v>
      </c>
      <c r="H144" s="20">
        <f t="shared" si="5"/>
        <v>0</v>
      </c>
      <c r="I144" s="28">
        <f t="shared" si="4"/>
        <v>0</v>
      </c>
    </row>
    <row r="145" spans="1:9" ht="12.75">
      <c r="A145" s="64">
        <v>142</v>
      </c>
      <c r="B145" s="5" t="s">
        <v>161</v>
      </c>
      <c r="C145" s="56"/>
      <c r="D145" s="4" t="s">
        <v>31</v>
      </c>
      <c r="E145" s="76"/>
      <c r="F145" s="75"/>
      <c r="G145" s="23">
        <v>34</v>
      </c>
      <c r="H145" s="20">
        <f t="shared" si="5"/>
        <v>0</v>
      </c>
      <c r="I145" s="28">
        <f t="shared" si="4"/>
        <v>0</v>
      </c>
    </row>
    <row r="146" spans="1:9" ht="12.75">
      <c r="A146" s="64">
        <v>143</v>
      </c>
      <c r="B146" s="5" t="s">
        <v>159</v>
      </c>
      <c r="C146" s="56" t="s">
        <v>152</v>
      </c>
      <c r="D146" s="4" t="s">
        <v>31</v>
      </c>
      <c r="E146" s="76"/>
      <c r="F146" s="75"/>
      <c r="G146" s="23">
        <v>36</v>
      </c>
      <c r="H146" s="20">
        <f t="shared" si="5"/>
        <v>0</v>
      </c>
      <c r="I146" s="28">
        <f t="shared" si="4"/>
        <v>0</v>
      </c>
    </row>
    <row r="147" spans="1:9" ht="12.75">
      <c r="A147" s="63">
        <v>144</v>
      </c>
      <c r="B147" s="5" t="s">
        <v>160</v>
      </c>
      <c r="C147" s="56" t="s">
        <v>152</v>
      </c>
      <c r="D147" s="4" t="s">
        <v>31</v>
      </c>
      <c r="E147" s="76"/>
      <c r="F147" s="75"/>
      <c r="G147" s="23">
        <v>7</v>
      </c>
      <c r="H147" s="20">
        <f t="shared" si="5"/>
        <v>0</v>
      </c>
      <c r="I147" s="28">
        <f t="shared" si="4"/>
        <v>0</v>
      </c>
    </row>
    <row r="148" spans="1:9" ht="12.75">
      <c r="A148" s="64">
        <v>145</v>
      </c>
      <c r="B148" s="5" t="s">
        <v>283</v>
      </c>
      <c r="C148" s="56"/>
      <c r="D148" s="4" t="s">
        <v>31</v>
      </c>
      <c r="E148" s="76"/>
      <c r="F148" s="75"/>
      <c r="G148" s="23">
        <v>53</v>
      </c>
      <c r="H148" s="20">
        <f t="shared" si="5"/>
        <v>0</v>
      </c>
      <c r="I148" s="28">
        <f t="shared" si="4"/>
        <v>0</v>
      </c>
    </row>
    <row r="149" spans="1:9" ht="12.75">
      <c r="A149" s="64">
        <v>146</v>
      </c>
      <c r="B149" s="5" t="s">
        <v>284</v>
      </c>
      <c r="C149" s="56"/>
      <c r="D149" s="4" t="s">
        <v>31</v>
      </c>
      <c r="E149" s="76"/>
      <c r="F149" s="83"/>
      <c r="G149" s="84">
        <v>50</v>
      </c>
      <c r="H149" s="85">
        <f t="shared" si="5"/>
        <v>0</v>
      </c>
      <c r="I149" s="86">
        <f t="shared" si="4"/>
        <v>0</v>
      </c>
    </row>
    <row r="150" spans="1:9" ht="12.75">
      <c r="A150" s="64">
        <v>147</v>
      </c>
      <c r="B150" s="5" t="s">
        <v>58</v>
      </c>
      <c r="C150" s="56"/>
      <c r="D150" s="4" t="s">
        <v>31</v>
      </c>
      <c r="E150" s="76"/>
      <c r="F150" s="75"/>
      <c r="G150" s="23">
        <v>14</v>
      </c>
      <c r="H150" s="20">
        <f t="shared" si="5"/>
        <v>0</v>
      </c>
      <c r="I150" s="28">
        <f t="shared" si="4"/>
        <v>0</v>
      </c>
    </row>
    <row r="151" spans="1:9" ht="12.75">
      <c r="A151" s="63">
        <v>148</v>
      </c>
      <c r="B151" s="5" t="s">
        <v>263</v>
      </c>
      <c r="C151" s="56"/>
      <c r="D151" s="4" t="s">
        <v>31</v>
      </c>
      <c r="E151" s="76"/>
      <c r="F151" s="75"/>
      <c r="G151" s="23">
        <v>48</v>
      </c>
      <c r="H151" s="20">
        <f t="shared" si="5"/>
        <v>0</v>
      </c>
      <c r="I151" s="28">
        <f t="shared" si="4"/>
        <v>0</v>
      </c>
    </row>
    <row r="152" spans="1:9" ht="12.75">
      <c r="A152" s="64">
        <v>149</v>
      </c>
      <c r="B152" s="5" t="s">
        <v>59</v>
      </c>
      <c r="C152" s="56"/>
      <c r="D152" s="4" t="s">
        <v>31</v>
      </c>
      <c r="E152" s="76"/>
      <c r="F152" s="75"/>
      <c r="G152" s="23">
        <v>60</v>
      </c>
      <c r="H152" s="20">
        <f t="shared" si="5"/>
        <v>0</v>
      </c>
      <c r="I152" s="28">
        <f t="shared" si="4"/>
        <v>0</v>
      </c>
    </row>
    <row r="153" spans="1:9" ht="12.75">
      <c r="A153" s="64">
        <v>150</v>
      </c>
      <c r="B153" s="5" t="s">
        <v>242</v>
      </c>
      <c r="C153" s="56"/>
      <c r="D153" s="4" t="s">
        <v>31</v>
      </c>
      <c r="E153" s="76"/>
      <c r="F153" s="75"/>
      <c r="G153" s="23">
        <v>25</v>
      </c>
      <c r="H153" s="20">
        <f t="shared" si="5"/>
        <v>0</v>
      </c>
      <c r="I153" s="28">
        <f t="shared" si="4"/>
        <v>0</v>
      </c>
    </row>
    <row r="154" spans="1:9" ht="12.75">
      <c r="A154" s="63">
        <v>151</v>
      </c>
      <c r="B154" s="5" t="s">
        <v>60</v>
      </c>
      <c r="C154" s="56"/>
      <c r="D154" s="4" t="s">
        <v>31</v>
      </c>
      <c r="E154" s="76"/>
      <c r="F154" s="75"/>
      <c r="G154" s="23">
        <v>14.2</v>
      </c>
      <c r="H154" s="20">
        <f t="shared" si="5"/>
        <v>0</v>
      </c>
      <c r="I154" s="28">
        <f t="shared" si="4"/>
        <v>0</v>
      </c>
    </row>
    <row r="155" spans="1:9" ht="12.75">
      <c r="A155" s="63">
        <v>152</v>
      </c>
      <c r="B155" s="5" t="s">
        <v>62</v>
      </c>
      <c r="C155" s="56"/>
      <c r="D155" s="4" t="s">
        <v>2</v>
      </c>
      <c r="E155" s="76"/>
      <c r="F155" s="75"/>
      <c r="G155" s="23">
        <v>635</v>
      </c>
      <c r="H155" s="20">
        <f t="shared" si="5"/>
        <v>0</v>
      </c>
      <c r="I155" s="28">
        <f t="shared" si="4"/>
        <v>0</v>
      </c>
    </row>
    <row r="156" spans="1:9" ht="12.75">
      <c r="A156" s="64">
        <v>153</v>
      </c>
      <c r="B156" s="5" t="s">
        <v>63</v>
      </c>
      <c r="C156" s="56"/>
      <c r="D156" s="4" t="s">
        <v>31</v>
      </c>
      <c r="E156" s="76"/>
      <c r="F156" s="75"/>
      <c r="G156" s="23">
        <v>385</v>
      </c>
      <c r="H156" s="20">
        <f t="shared" si="5"/>
        <v>0</v>
      </c>
      <c r="I156" s="28">
        <f t="shared" si="4"/>
        <v>0</v>
      </c>
    </row>
    <row r="157" spans="1:9" ht="12.75">
      <c r="A157" s="64">
        <v>154</v>
      </c>
      <c r="B157" s="5" t="s">
        <v>183</v>
      </c>
      <c r="C157" s="56" t="s">
        <v>169</v>
      </c>
      <c r="D157" s="5" t="s">
        <v>31</v>
      </c>
      <c r="E157" s="76"/>
      <c r="F157" s="75"/>
      <c r="G157" s="23">
        <v>2</v>
      </c>
      <c r="H157" s="20">
        <f t="shared" si="5"/>
        <v>0</v>
      </c>
      <c r="I157" s="28">
        <f t="shared" si="4"/>
        <v>0</v>
      </c>
    </row>
    <row r="158" spans="1:9" ht="12.75">
      <c r="A158" s="63">
        <v>155</v>
      </c>
      <c r="B158" s="5" t="s">
        <v>285</v>
      </c>
      <c r="C158" s="56" t="s">
        <v>162</v>
      </c>
      <c r="D158" s="5" t="s">
        <v>31</v>
      </c>
      <c r="E158" s="76"/>
      <c r="F158" s="75"/>
      <c r="G158" s="23">
        <v>40</v>
      </c>
      <c r="H158" s="20">
        <f t="shared" si="5"/>
        <v>0</v>
      </c>
      <c r="I158" s="28">
        <f t="shared" si="4"/>
        <v>0</v>
      </c>
    </row>
    <row r="159" spans="1:9" ht="12.75">
      <c r="A159" s="64">
        <v>156</v>
      </c>
      <c r="B159" s="5" t="s">
        <v>64</v>
      </c>
      <c r="C159" s="56"/>
      <c r="D159" s="4" t="s">
        <v>31</v>
      </c>
      <c r="E159" s="76"/>
      <c r="F159" s="75"/>
      <c r="G159" s="23">
        <v>102</v>
      </c>
      <c r="H159" s="20">
        <f t="shared" si="5"/>
        <v>0</v>
      </c>
      <c r="I159" s="28">
        <f t="shared" si="4"/>
        <v>0</v>
      </c>
    </row>
    <row r="160" spans="1:9" ht="12.75">
      <c r="A160" s="64">
        <v>157</v>
      </c>
      <c r="B160" s="5" t="s">
        <v>65</v>
      </c>
      <c r="C160" s="56"/>
      <c r="D160" s="4" t="s">
        <v>31</v>
      </c>
      <c r="E160" s="76"/>
      <c r="F160" s="75"/>
      <c r="G160" s="23">
        <v>13</v>
      </c>
      <c r="H160" s="20">
        <f t="shared" si="5"/>
        <v>0</v>
      </c>
      <c r="I160" s="28">
        <f t="shared" si="4"/>
        <v>0</v>
      </c>
    </row>
    <row r="161" spans="1:9" ht="12.75">
      <c r="A161" s="63">
        <v>158</v>
      </c>
      <c r="B161" s="5" t="s">
        <v>66</v>
      </c>
      <c r="C161" s="56"/>
      <c r="D161" s="4" t="s">
        <v>31</v>
      </c>
      <c r="E161" s="76"/>
      <c r="F161" s="75"/>
      <c r="G161" s="23">
        <v>83</v>
      </c>
      <c r="H161" s="20">
        <f t="shared" si="5"/>
        <v>0</v>
      </c>
      <c r="I161" s="28">
        <f t="shared" si="4"/>
        <v>0</v>
      </c>
    </row>
    <row r="162" spans="1:9" ht="12.75">
      <c r="A162" s="64">
        <v>159</v>
      </c>
      <c r="B162" s="5" t="s">
        <v>67</v>
      </c>
      <c r="C162" s="56"/>
      <c r="D162" s="4" t="s">
        <v>31</v>
      </c>
      <c r="E162" s="76"/>
      <c r="F162" s="75"/>
      <c r="G162" s="23">
        <v>234</v>
      </c>
      <c r="H162" s="20">
        <f t="shared" si="5"/>
        <v>0</v>
      </c>
      <c r="I162" s="28">
        <f t="shared" si="4"/>
        <v>0</v>
      </c>
    </row>
    <row r="163" spans="1:9" ht="12.75">
      <c r="A163" s="64">
        <v>160</v>
      </c>
      <c r="B163" s="5" t="s">
        <v>68</v>
      </c>
      <c r="C163" s="56"/>
      <c r="D163" s="4" t="s">
        <v>31</v>
      </c>
      <c r="E163" s="76"/>
      <c r="F163" s="75"/>
      <c r="G163" s="23">
        <v>172</v>
      </c>
      <c r="H163" s="20">
        <f t="shared" si="5"/>
        <v>0</v>
      </c>
      <c r="I163" s="28">
        <f t="shared" si="4"/>
        <v>0</v>
      </c>
    </row>
    <row r="164" spans="1:9" ht="12.75">
      <c r="A164" s="63">
        <v>161</v>
      </c>
      <c r="B164" s="5" t="s">
        <v>69</v>
      </c>
      <c r="C164" s="56"/>
      <c r="D164" s="4" t="s">
        <v>31</v>
      </c>
      <c r="E164" s="76"/>
      <c r="F164" s="75"/>
      <c r="G164" s="23">
        <v>12</v>
      </c>
      <c r="H164" s="20">
        <f t="shared" si="5"/>
        <v>0</v>
      </c>
      <c r="I164" s="28">
        <f t="shared" si="4"/>
        <v>0</v>
      </c>
    </row>
    <row r="165" spans="1:9" ht="12.75">
      <c r="A165" s="63">
        <v>162</v>
      </c>
      <c r="B165" s="5" t="s">
        <v>70</v>
      </c>
      <c r="C165" s="56"/>
      <c r="D165" s="4" t="s">
        <v>31</v>
      </c>
      <c r="E165" s="76"/>
      <c r="F165" s="75"/>
      <c r="G165" s="23">
        <v>5</v>
      </c>
      <c r="H165" s="20">
        <f t="shared" si="5"/>
        <v>0</v>
      </c>
      <c r="I165" s="28">
        <f t="shared" si="4"/>
        <v>0</v>
      </c>
    </row>
    <row r="166" spans="1:9" ht="12.75">
      <c r="A166" s="64">
        <v>163</v>
      </c>
      <c r="B166" s="5" t="s">
        <v>194</v>
      </c>
      <c r="C166" s="56" t="s">
        <v>184</v>
      </c>
      <c r="D166" s="4" t="s">
        <v>55</v>
      </c>
      <c r="E166" s="76"/>
      <c r="F166" s="75"/>
      <c r="G166" s="23">
        <v>6</v>
      </c>
      <c r="H166" s="20">
        <f t="shared" si="5"/>
        <v>0</v>
      </c>
      <c r="I166" s="28">
        <f t="shared" si="4"/>
        <v>0</v>
      </c>
    </row>
    <row r="167" spans="1:9" ht="12.75">
      <c r="A167" s="64">
        <v>164</v>
      </c>
      <c r="B167" s="5" t="s">
        <v>71</v>
      </c>
      <c r="C167" s="56" t="s">
        <v>170</v>
      </c>
      <c r="D167" s="4" t="s">
        <v>31</v>
      </c>
      <c r="E167" s="76"/>
      <c r="F167" s="75"/>
      <c r="G167" s="23">
        <v>220</v>
      </c>
      <c r="H167" s="20">
        <f t="shared" si="5"/>
        <v>0</v>
      </c>
      <c r="I167" s="28">
        <f t="shared" si="4"/>
        <v>0</v>
      </c>
    </row>
    <row r="168" spans="1:9" ht="12.75">
      <c r="A168" s="63">
        <v>165</v>
      </c>
      <c r="B168" s="5" t="s">
        <v>172</v>
      </c>
      <c r="C168" s="56" t="s">
        <v>171</v>
      </c>
      <c r="D168" s="4" t="s">
        <v>55</v>
      </c>
      <c r="E168" s="76"/>
      <c r="F168" s="75"/>
      <c r="G168" s="23">
        <v>20</v>
      </c>
      <c r="H168" s="20">
        <f t="shared" si="5"/>
        <v>0</v>
      </c>
      <c r="I168" s="28">
        <f t="shared" si="4"/>
        <v>0</v>
      </c>
    </row>
    <row r="169" spans="1:9" ht="12.75">
      <c r="A169" s="64">
        <v>166</v>
      </c>
      <c r="B169" s="5" t="s">
        <v>72</v>
      </c>
      <c r="C169" s="56" t="s">
        <v>157</v>
      </c>
      <c r="D169" s="4" t="s">
        <v>31</v>
      </c>
      <c r="E169" s="76"/>
      <c r="F169" s="75"/>
      <c r="G169" s="23">
        <v>190</v>
      </c>
      <c r="H169" s="20">
        <f t="shared" si="5"/>
        <v>0</v>
      </c>
      <c r="I169" s="28">
        <f t="shared" si="4"/>
        <v>0</v>
      </c>
    </row>
    <row r="170" spans="1:9" ht="12.75">
      <c r="A170" s="64">
        <v>167</v>
      </c>
      <c r="B170" s="5" t="s">
        <v>73</v>
      </c>
      <c r="C170" s="56" t="s">
        <v>157</v>
      </c>
      <c r="D170" s="4" t="s">
        <v>31</v>
      </c>
      <c r="E170" s="76"/>
      <c r="F170" s="75"/>
      <c r="G170" s="23">
        <v>55</v>
      </c>
      <c r="H170" s="20">
        <f t="shared" si="5"/>
        <v>0</v>
      </c>
      <c r="I170" s="28">
        <f t="shared" si="4"/>
        <v>0</v>
      </c>
    </row>
    <row r="171" spans="1:9" ht="12.75">
      <c r="A171" s="63">
        <v>168</v>
      </c>
      <c r="B171" s="5" t="s">
        <v>74</v>
      </c>
      <c r="C171" s="56" t="s">
        <v>157</v>
      </c>
      <c r="D171" s="4" t="s">
        <v>31</v>
      </c>
      <c r="E171" s="76"/>
      <c r="F171" s="75"/>
      <c r="G171" s="23">
        <v>12</v>
      </c>
      <c r="H171" s="20">
        <f>F171*G171</f>
        <v>0</v>
      </c>
      <c r="I171" s="28">
        <f t="shared" si="4"/>
        <v>0</v>
      </c>
    </row>
    <row r="172" spans="1:9" ht="12.75">
      <c r="A172" s="64">
        <v>169</v>
      </c>
      <c r="B172" s="5" t="s">
        <v>86</v>
      </c>
      <c r="C172" s="56" t="s">
        <v>157</v>
      </c>
      <c r="D172" s="4" t="s">
        <v>31</v>
      </c>
      <c r="E172" s="76"/>
      <c r="F172" s="75"/>
      <c r="G172" s="23">
        <v>5</v>
      </c>
      <c r="H172" s="20">
        <f t="shared" si="5"/>
        <v>0</v>
      </c>
      <c r="I172" s="28">
        <f t="shared" si="4"/>
        <v>0</v>
      </c>
    </row>
    <row r="173" spans="1:9" ht="12.75">
      <c r="A173" s="64">
        <v>170</v>
      </c>
      <c r="B173" s="5" t="s">
        <v>56</v>
      </c>
      <c r="C173" s="56" t="s">
        <v>166</v>
      </c>
      <c r="D173" s="4" t="s">
        <v>0</v>
      </c>
      <c r="E173" s="76"/>
      <c r="F173" s="75"/>
      <c r="G173" s="23">
        <v>44</v>
      </c>
      <c r="H173" s="20">
        <f t="shared" si="5"/>
        <v>0</v>
      </c>
      <c r="I173" s="28">
        <f t="shared" si="4"/>
        <v>0</v>
      </c>
    </row>
    <row r="174" spans="1:9" ht="12.75">
      <c r="A174" s="63">
        <v>171</v>
      </c>
      <c r="B174" s="5" t="s">
        <v>167</v>
      </c>
      <c r="C174" s="56" t="s">
        <v>157</v>
      </c>
      <c r="D174" s="4" t="s">
        <v>31</v>
      </c>
      <c r="E174" s="76"/>
      <c r="F174" s="75"/>
      <c r="G174" s="23">
        <v>9</v>
      </c>
      <c r="H174" s="20">
        <f t="shared" si="5"/>
        <v>0</v>
      </c>
      <c r="I174" s="28">
        <f t="shared" si="4"/>
        <v>0</v>
      </c>
    </row>
    <row r="175" spans="1:9" ht="12.75">
      <c r="A175" s="70">
        <v>172</v>
      </c>
      <c r="B175" s="5" t="s">
        <v>262</v>
      </c>
      <c r="C175" s="56" t="s">
        <v>291</v>
      </c>
      <c r="D175" s="4" t="s">
        <v>57</v>
      </c>
      <c r="E175" s="76"/>
      <c r="F175" s="75"/>
      <c r="G175" s="23">
        <v>1</v>
      </c>
      <c r="H175" s="20">
        <f t="shared" si="5"/>
        <v>0</v>
      </c>
      <c r="I175" s="28">
        <f t="shared" si="4"/>
        <v>0</v>
      </c>
    </row>
    <row r="176" spans="1:9" ht="12.75">
      <c r="A176" s="73">
        <v>173</v>
      </c>
      <c r="B176" s="5" t="s">
        <v>76</v>
      </c>
      <c r="C176" s="56" t="s">
        <v>165</v>
      </c>
      <c r="D176" s="4" t="s">
        <v>0</v>
      </c>
      <c r="E176" s="76"/>
      <c r="F176" s="75"/>
      <c r="G176" s="23">
        <v>48</v>
      </c>
      <c r="H176" s="20">
        <f t="shared" si="5"/>
        <v>0</v>
      </c>
      <c r="I176" s="28">
        <f t="shared" si="4"/>
        <v>0</v>
      </c>
    </row>
    <row r="177" spans="1:9" ht="13.5" thickBot="1">
      <c r="A177" s="72">
        <v>174</v>
      </c>
      <c r="B177" s="67" t="s">
        <v>244</v>
      </c>
      <c r="C177" s="59" t="s">
        <v>243</v>
      </c>
      <c r="D177" s="8" t="s">
        <v>0</v>
      </c>
      <c r="E177" s="77"/>
      <c r="F177" s="78"/>
      <c r="G177" s="23">
        <v>120</v>
      </c>
      <c r="H177" s="20">
        <f t="shared" si="5"/>
        <v>0</v>
      </c>
      <c r="I177" s="28">
        <f t="shared" si="4"/>
        <v>0</v>
      </c>
    </row>
    <row r="178" spans="1:9" ht="12.75">
      <c r="A178" s="12" t="s">
        <v>85</v>
      </c>
      <c r="B178" s="13" t="s">
        <v>16</v>
      </c>
      <c r="C178" s="13"/>
      <c r="D178" s="14"/>
      <c r="E178" s="24"/>
      <c r="F178" s="16"/>
      <c r="G178" s="26"/>
      <c r="H178" s="19">
        <f>SUM(H4:H177)</f>
        <v>0</v>
      </c>
      <c r="I178" s="19">
        <f>SUM(I4:I177)</f>
        <v>0</v>
      </c>
    </row>
    <row r="179" spans="1:9" ht="12.75">
      <c r="A179" s="11"/>
      <c r="B179" s="9" t="s">
        <v>88</v>
      </c>
      <c r="C179" s="9"/>
      <c r="D179" s="10"/>
      <c r="E179" s="25"/>
      <c r="F179" s="17"/>
      <c r="G179" s="27"/>
      <c r="H179" s="39">
        <f>H178*4</f>
        <v>0</v>
      </c>
      <c r="I179" s="38">
        <f>I178*4</f>
        <v>0</v>
      </c>
    </row>
    <row r="181" spans="2:3" ht="12.75">
      <c r="B181" s="40" t="s">
        <v>92</v>
      </c>
      <c r="C181" s="40"/>
    </row>
    <row r="182" spans="1:4" ht="15">
      <c r="A182" s="44" t="s">
        <v>95</v>
      </c>
      <c r="B182" s="44"/>
      <c r="C182" s="44"/>
      <c r="D182" s="44"/>
    </row>
    <row r="183" spans="1:4" ht="15">
      <c r="A183" s="44" t="s">
        <v>96</v>
      </c>
      <c r="B183" s="44"/>
      <c r="C183" s="44"/>
      <c r="D183" s="44"/>
    </row>
    <row r="184" spans="1:4" ht="15">
      <c r="A184" s="68" t="s">
        <v>97</v>
      </c>
      <c r="B184" s="68"/>
      <c r="C184" s="68"/>
      <c r="D184" s="44"/>
    </row>
    <row r="185" spans="1:4" ht="15">
      <c r="A185" s="68"/>
      <c r="B185" s="69"/>
      <c r="C185" s="69"/>
      <c r="D185" s="47"/>
    </row>
    <row r="186" spans="1:4" ht="15">
      <c r="A186" s="44" t="s">
        <v>98</v>
      </c>
      <c r="B186" s="47"/>
      <c r="C186" s="47"/>
      <c r="D186" s="47"/>
    </row>
    <row r="187" spans="1:4" ht="15">
      <c r="A187" s="44" t="s">
        <v>99</v>
      </c>
      <c r="B187" s="47"/>
      <c r="C187" s="47"/>
      <c r="D187" s="47"/>
    </row>
    <row r="188" spans="1:4" ht="15">
      <c r="A188" s="81"/>
      <c r="B188" s="81"/>
      <c r="C188" s="81"/>
      <c r="D188" s="81"/>
    </row>
    <row r="189" spans="1:4" ht="15">
      <c r="A189" s="46"/>
      <c r="B189" s="46"/>
      <c r="C189" s="46"/>
      <c r="D189" s="45"/>
    </row>
    <row r="190" spans="1:4" ht="23.25">
      <c r="A190" s="48" t="s">
        <v>100</v>
      </c>
      <c r="B190" s="49"/>
      <c r="C190" s="49"/>
      <c r="D190" s="49"/>
    </row>
    <row r="191" spans="1:4" ht="23.25">
      <c r="A191" s="65" t="s">
        <v>101</v>
      </c>
      <c r="B191" s="50"/>
      <c r="C191" s="88"/>
      <c r="D191" s="49"/>
    </row>
    <row r="192" spans="1:4" ht="12.75">
      <c r="A192" s="47" t="s">
        <v>102</v>
      </c>
      <c r="B192" s="47"/>
      <c r="C192" s="89"/>
      <c r="D192" s="47"/>
    </row>
    <row r="193" spans="1:4" ht="12.75">
      <c r="A193" s="47" t="s">
        <v>103</v>
      </c>
      <c r="B193" s="47"/>
      <c r="C193" s="89"/>
      <c r="D193" s="47"/>
    </row>
    <row r="194" spans="1:4" ht="12.75">
      <c r="A194" s="51"/>
      <c r="B194" s="47"/>
      <c r="C194" s="47"/>
      <c r="D194" s="47"/>
    </row>
    <row r="195" spans="1:4" ht="12.75">
      <c r="A195" s="51"/>
      <c r="B195" s="47"/>
      <c r="C195" s="47"/>
      <c r="D195" s="47"/>
    </row>
    <row r="196" spans="1:4" ht="12.75">
      <c r="A196" s="51"/>
      <c r="B196" s="47"/>
      <c r="C196" s="47"/>
      <c r="D196" s="47"/>
    </row>
    <row r="197" spans="1:4" ht="12.75">
      <c r="A197" s="51"/>
      <c r="B197" s="47"/>
      <c r="C197" s="47"/>
      <c r="D197" s="47"/>
    </row>
    <row r="198" spans="1:4" ht="12.75">
      <c r="A198" s="51"/>
      <c r="B198" s="47"/>
      <c r="C198" s="47"/>
      <c r="D198" s="47"/>
    </row>
    <row r="199" spans="1:4" ht="12.75">
      <c r="A199" s="51"/>
      <c r="B199" s="47"/>
      <c r="C199" s="47"/>
      <c r="D199" s="47"/>
    </row>
    <row r="200" spans="1:4" ht="12.75">
      <c r="A200" s="51"/>
      <c r="B200" s="47"/>
      <c r="C200" s="47"/>
      <c r="D200" s="47"/>
    </row>
    <row r="201" spans="1:4" ht="12.75">
      <c r="A201" s="51"/>
      <c r="B201" s="47"/>
      <c r="C201" s="47"/>
      <c r="D201" s="47"/>
    </row>
    <row r="202" spans="1:4" ht="12.75">
      <c r="A202" s="51"/>
      <c r="B202" s="47"/>
      <c r="C202" s="47"/>
      <c r="D202" s="47"/>
    </row>
    <row r="203" spans="1:4" ht="12.75">
      <c r="A203" s="51"/>
      <c r="B203" s="47"/>
      <c r="C203" s="47"/>
      <c r="D203" s="47"/>
    </row>
    <row r="204" spans="1:4" ht="12.75">
      <c r="A204" s="51"/>
      <c r="B204" s="47"/>
      <c r="C204" s="47"/>
      <c r="D204" s="47"/>
    </row>
  </sheetData>
  <sheetProtection password="CC5D" sheet="1"/>
  <mergeCells count="2">
    <mergeCell ref="H2:I2"/>
    <mergeCell ref="A188:D18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Miroslava Lebedova</cp:lastModifiedBy>
  <cp:lastPrinted>2015-09-30T12:30:05Z</cp:lastPrinted>
  <dcterms:created xsi:type="dcterms:W3CDTF">2008-02-12T10:23:01Z</dcterms:created>
  <dcterms:modified xsi:type="dcterms:W3CDTF">2015-09-30T13:48:19Z</dcterms:modified>
  <cp:category/>
  <cp:version/>
  <cp:contentType/>
  <cp:contentStatus/>
</cp:coreProperties>
</file>