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8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List1!$1:$1</definedName>
  </definedNames>
  <calcPr calcId="152511"/>
</workbook>
</file>

<file path=xl/calcChain.xml><?xml version="1.0" encoding="utf-8"?>
<calcChain xmlns="http://schemas.openxmlformats.org/spreadsheetml/2006/main">
  <c r="L32" i="1" l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33" i="1" l="1"/>
  <c r="J33" i="1" l="1"/>
  <c r="L33" i="1"/>
</calcChain>
</file>

<file path=xl/sharedStrings.xml><?xml version="1.0" encoding="utf-8"?>
<sst xmlns="http://schemas.openxmlformats.org/spreadsheetml/2006/main" count="197" uniqueCount="146">
  <si>
    <t>Katalogové číslo</t>
  </si>
  <si>
    <t>Název</t>
  </si>
  <si>
    <t>Popis</t>
  </si>
  <si>
    <t>Množství</t>
  </si>
  <si>
    <t>ks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</si>
  <si>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</si>
  <si>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</si>
  <si>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</si>
  <si>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11-02-0014</t>
  </si>
  <si>
    <t>Laminátor</t>
  </si>
  <si>
    <t>vstupní šíře pro papír 80g/m2 A4, délka ohřevu max. 5 min, max. síla laminace 150 mic.</t>
  </si>
  <si>
    <t>11-02-0011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</si>
  <si>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</si>
  <si>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</si>
  <si>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11-02-0010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</si>
  <si>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</si>
  <si>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11-02-0009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</si>
  <si>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</si>
  <si>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</si>
  <si>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11-02-0008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</si>
  <si>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</si>
  <si>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</si>
  <si>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</si>
  <si>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</si>
  <si>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11-02-0006</t>
  </si>
  <si>
    <t>Magnetická tabule</t>
  </si>
  <si>
    <t>Magnetická tabule v kovovém rámu o rozměrech 120 x 90 cm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</si>
  <si>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</si>
  <si>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</si>
  <si>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</si>
  <si>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</si>
  <si>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</si>
  <si>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11-02-0001</t>
  </si>
  <si>
    <t>Čistící sprej na bílé tabule</t>
  </si>
  <si>
    <t>Čistící roztok na bílé tabule s rozprašovačem, obsah 250 ml.</t>
  </si>
  <si>
    <t>Tabule magnetická 120x90cm</t>
  </si>
  <si>
    <t>Tabule magnetická 120x90cm, bílá, hliníkový rám, závěsná na šířku, stíratelná za sucha, odkládací lišta(=polička).</t>
  </si>
  <si>
    <t>Kalkulačka</t>
  </si>
  <si>
    <t>11-02-0032</t>
  </si>
  <si>
    <t>Kalkulačka vědecká</t>
  </si>
  <si>
    <t>Vědecká, 10+2 místný jednořádkový displej,165 funkcí</t>
  </si>
  <si>
    <t>Kalkulačka stolní</t>
  </si>
  <si>
    <t>11-02-0030</t>
  </si>
  <si>
    <t>Kalkulačky</t>
  </si>
  <si>
    <t>Extra velký tisk, 12místný displej, barevný tisk,napájení baterie + adaptér</t>
  </si>
  <si>
    <t>11-02-0024</t>
  </si>
  <si>
    <t>Stolní, 10místný displej, duální napájení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</si>
  <si>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</si>
  <si>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</si>
  <si>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</si>
  <si>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11-02-0019</t>
  </si>
  <si>
    <t>10-ti místný displej, duální napájení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</si>
  <si>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</si>
  <si>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</si>
  <si>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</si>
  <si>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11-02-0039</t>
  </si>
  <si>
    <t>Děrovačka velká na 100 listů</t>
  </si>
  <si>
    <t>děrovač 0130 na 100 listů,hloubka vložení:12mm</t>
  </si>
  <si>
    <t>11-02-0018</t>
  </si>
  <si>
    <t>Řezačka na papír kotoučová,  Dahle 508, A3</t>
  </si>
  <si>
    <t>Délka řezu 460 mm</t>
  </si>
  <si>
    <t>Celkem:</t>
  </si>
  <si>
    <t>výrobce</t>
  </si>
  <si>
    <t>typ/značka</t>
  </si>
  <si>
    <t>11-02-0022</t>
  </si>
  <si>
    <t>Stolní, 8místný displej, bateriové napájení + LR54</t>
  </si>
  <si>
    <t>11-02-0040</t>
  </si>
  <si>
    <t>Řezačka na papír A3 páková</t>
  </si>
  <si>
    <t>délka řezu: 440mm,formát: A3, rozměr:360x480mm, přítlak ruční,kapacita řezání: 10 listů 80 g/m2.</t>
  </si>
  <si>
    <t>11-02-0042</t>
  </si>
  <si>
    <t>strojek děrovací kancelářský malý</t>
  </si>
  <si>
    <t>děrovačka na 15 listů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</si>
  <si>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</si>
  <si>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</si>
  <si>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</si>
  <si>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</si>
  <si>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</si>
  <si>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</si>
  <si>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11-02-0048</t>
  </si>
  <si>
    <t>Kalkulačka jednoduchá kapesní kalkulátor s 8 míst.LCD Displejem</t>
  </si>
  <si>
    <t>11-02-0049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</si>
  <si>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</si>
  <si>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</si>
  <si>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</si>
  <si>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</si>
  <si>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</si>
  <si>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</si>
  <si>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11-02-0052</t>
  </si>
  <si>
    <t>Houba magnetická</t>
  </si>
  <si>
    <t>Magnetická houba na bílé tabule</t>
  </si>
  <si>
    <t>11-02-0036</t>
  </si>
  <si>
    <t>11-02-0046</t>
  </si>
  <si>
    <t>Vazač kroužkový, kapacita vazby 300 listů</t>
  </si>
  <si>
    <t>Vázací stroj pro použití ve střední kanceláři. Provedení páky děrovacího mechanizmu zajišt’uje menší námahu při děrování většího počtu listů. Děrovací vertikální mechanismus umožňuje nezávislé děrování a vkládání dokumentů na hřeben, zjednodušuje vázání. Max. průměr hřbetu: 38 mm. Speciální zásuvka pro hřbety s unikátním patentovaným měřidlem pro měření tloušt’ky a zvolení správného hřebenu pro vazbu dokumentů. Snadná údržba. Průzor na čelní straně stroje slouží pro snadnou kontrolu zaplnění odpadního prostoru. Vycentrování linie děrování. Záruka na stroj: 2 roky.</t>
  </si>
  <si>
    <t>Čistící utěrky na monitory, jemné, vlhčené, balené v dóze, 100ks v dóze</t>
  </si>
  <si>
    <t>Whiteboard cleaning spray</t>
  </si>
  <si>
    <t>Office1</t>
  </si>
  <si>
    <t>Clean wipes - balení 100 ks</t>
  </si>
  <si>
    <t>Vario Basic</t>
  </si>
  <si>
    <t xml:space="preserve">JT Motors </t>
  </si>
  <si>
    <t xml:space="preserve">GSWF </t>
  </si>
  <si>
    <t>VB 90x120 cm</t>
  </si>
  <si>
    <t>ACCO Brands Europe</t>
  </si>
  <si>
    <t>REXEL V60WS</t>
  </si>
  <si>
    <t>REXEL V120 (5,8 mm)</t>
  </si>
  <si>
    <t>Novus Dahle GmbH &amp; Co. KG</t>
  </si>
  <si>
    <t>Dahle 40306</t>
  </si>
  <si>
    <t>ELCOMAN SRL</t>
  </si>
  <si>
    <t xml:space="preserve">KOBRA +1 CC4 </t>
  </si>
  <si>
    <t>Dahle 50314</t>
  </si>
  <si>
    <t>GBC</t>
  </si>
  <si>
    <t>Inspire A4</t>
  </si>
  <si>
    <t>WALLNER</t>
  </si>
  <si>
    <t>COMB S-60</t>
  </si>
  <si>
    <t>Fellowes, Inc.</t>
  </si>
  <si>
    <t>Fellowes Proton A3</t>
  </si>
  <si>
    <t>Rebell GmbH</t>
  </si>
  <si>
    <t>Rebell SDC410 BX</t>
  </si>
  <si>
    <t>Sencor</t>
  </si>
  <si>
    <t>Sencor SEC 372T/BK</t>
  </si>
  <si>
    <t>Rebell SDC808+</t>
  </si>
  <si>
    <t>Sharp</t>
  </si>
  <si>
    <t>Sharp EL2607PGGY</t>
  </si>
  <si>
    <t>DELI</t>
  </si>
  <si>
    <t xml:space="preserve"> A3-8100 </t>
  </si>
  <si>
    <t>Fusion A4</t>
  </si>
  <si>
    <t>Leviatan</t>
  </si>
  <si>
    <t>VB 90x60 cm, bílá</t>
  </si>
  <si>
    <t>Rebell Panther 12</t>
  </si>
  <si>
    <t>Pulsar +300</t>
  </si>
  <si>
    <t xml:space="preserve">Rebell Starlet </t>
  </si>
  <si>
    <t>CASIO</t>
  </si>
  <si>
    <t>Casio MJ 120 D PLUS</t>
  </si>
  <si>
    <t>Saturn 3 iA3</t>
  </si>
  <si>
    <t>D.RECT</t>
  </si>
  <si>
    <t>ERASER FOR WHITEBOARDS</t>
  </si>
  <si>
    <t>SC2030</t>
  </si>
  <si>
    <t>Fe+</t>
  </si>
  <si>
    <t>Stellar A4</t>
  </si>
  <si>
    <t>SDC410BX</t>
  </si>
  <si>
    <t>Poř.
číslo</t>
  </si>
  <si>
    <t>cena za jednotku
bez DPH</t>
  </si>
  <si>
    <t>cena za množství
bez DPH</t>
  </si>
  <si>
    <t>sazba
DPH</t>
  </si>
  <si>
    <t>cena za
množství
s DPH</t>
  </si>
  <si>
    <t>Jednotka
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</si>
</sst>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2" borderId="5" xfId="0" applyNumberFormat="1" applyFill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4" fontId="0" fillId="2" borderId="5" xfId="0" applyNumberFormat="1" applyFill="1" applyBorder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1" applyNumberFormat="1" applyFont="1" applyFill="1" applyBorder="1" applyAlignment="1">
      <alignment horizontal="center" vertical="center" wrapText="1"/>
    </xf>
    <xf numFmtId="4" fontId="3" fillId="4" borderId="3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1" width="5" style="5" bestFit="1" customWidth="1"/>
    <col min="2" max="2" width="11.28515625" bestFit="1" customWidth="1"/>
    <col min="3" max="3" width="28.85546875" style="4" customWidth="1"/>
    <col min="4" max="4" width="78.42578125" style="4" customWidth="1"/>
    <col min="5" max="5" width="17.85546875" style="4" customWidth="1"/>
    <col min="6" max="6" width="21" style="4" customWidth="1"/>
    <col min="7" max="7" width="8.85546875" style="5" customWidth="1"/>
    <col min="8" max="8" width="9.28515625" style="5" bestFit="1" customWidth="1"/>
    <col min="9" max="9" width="8.85546875" style="5" bestFit="1" customWidth="1"/>
    <col min="10" max="10" width="10" style="5" bestFit="1" customWidth="1"/>
    <col min="11" max="11" width="6" style="5" customWidth="1"/>
    <col min="12" max="12" width="10" style="5" bestFit="1" customWidth="1"/>
  </cols>
  <sheetData>
    <row r="1" spans="1:12" ht="39" thickBot="1" x14ac:dyDescent="0.3">
      <c r="A1" s="22" t="s">
        <v>140</v>
      </c>
      <c r="B1" s="23" t="s">
        <v>0</v>
      </c>
      <c r="C1" s="24" t="s">
        <v>1</v>
      </c>
      <c r="D1" s="24" t="s">
        <v>2</v>
      </c>
      <c r="E1" s="24" t="s">
        <v>62</v>
      </c>
      <c r="F1" s="24" t="s">
        <v>63</v>
      </c>
      <c r="G1" s="24" t="s">
        <v>3</v>
      </c>
      <c r="H1" s="24" t="s">
        <v>145</v>
      </c>
      <c r="I1" s="25" t="s">
        <v>141</v>
      </c>
      <c r="J1" s="26" t="s">
        <v>142</v>
      </c>
      <c r="K1" s="24" t="s">
        <v>143</v>
      </c>
      <c r="L1" s="27" t="s">
        <v>144</v>
      </c>
    </row>
    <row r="2" spans="1:12" s="17" customFormat="1" ht="30" x14ac:dyDescent="0.25">
      <c r="A2" s="12">
        <v>1</v>
      </c>
      <c r="B2" s="10" t="s">
        <v>32</v>
      </c>
      <c r="C2" s="10" t="s">
        <v>33</v>
      </c>
      <c r="D2" s="10" t="s">
        <v>34</v>
      </c>
      <c r="E2" s="13" t="s">
        <v>96</v>
      </c>
      <c r="F2" s="10" t="s">
        <v>95</v>
      </c>
      <c r="G2" s="13">
        <v>21</v>
      </c>
      <c r="H2" s="10" t="s">
        <v>4</v>
      </c>
      <c r="I2" s="14">
        <v>27</v>
      </c>
      <c r="J2" s="14">
        <f>I2*G2</f>
        <v>567</v>
      </c>
      <c r="K2" s="15">
        <v>21</v>
      </c>
      <c r="L2" s="16">
        <f>J2+ROUND(J2/100*K2,2)</f>
        <v>686.06999999999994</v>
      </c>
    </row>
    <row r="3" spans="1:12" s="17" customFormat="1" ht="30" x14ac:dyDescent="0.25">
      <c r="A3" s="12">
        <v>2</v>
      </c>
      <c r="B3" s="10" t="s">
        <v>30</v>
      </c>
      <c r="C3" s="10" t="s">
        <v>31</v>
      </c>
      <c r="D3" s="10" t="s">
        <v>94</v>
      </c>
      <c r="E3" s="13" t="s">
        <v>96</v>
      </c>
      <c r="F3" s="10" t="s">
        <v>97</v>
      </c>
      <c r="G3" s="13">
        <v>192</v>
      </c>
      <c r="H3" s="10" t="s">
        <v>4</v>
      </c>
      <c r="I3" s="14">
        <v>34</v>
      </c>
      <c r="J3" s="14">
        <f t="shared" ref="J3:J32" si="0">I3*G3</f>
        <v>6528</v>
      </c>
      <c r="K3" s="15">
        <v>21</v>
      </c>
      <c r="L3" s="16">
        <f t="shared" ref="L3:L32" si="1">J3+ROUND(J3/100*K3,2)</f>
        <v>7898.88</v>
      </c>
    </row>
    <row r="4" spans="1:12" s="17" customFormat="1" ht="45" x14ac:dyDescent="0.25">
      <c r="A4" s="12">
        <v>3</v>
      </c>
      <c r="B4" s="10" t="s">
        <v>27</v>
      </c>
      <c r="C4" s="10" t="s">
        <v>28</v>
      </c>
      <c r="D4" s="10" t="s">
        <v>29</v>
      </c>
      <c r="E4" s="13" t="s">
        <v>99</v>
      </c>
      <c r="F4" s="10" t="s">
        <v>98</v>
      </c>
      <c r="G4" s="13">
        <v>5</v>
      </c>
      <c r="H4" s="10" t="s">
        <v>4</v>
      </c>
      <c r="I4" s="14">
        <v>780</v>
      </c>
      <c r="J4" s="14">
        <f t="shared" si="0"/>
        <v>3900</v>
      </c>
      <c r="K4" s="15">
        <v>21</v>
      </c>
      <c r="L4" s="16">
        <f t="shared" si="1"/>
        <v>4719</v>
      </c>
    </row>
    <row r="5" spans="1:12" s="17" customFormat="1" x14ac:dyDescent="0.25">
      <c r="A5" s="12">
        <v>4</v>
      </c>
      <c r="B5" s="10" t="s">
        <v>24</v>
      </c>
      <c r="C5" s="10" t="s">
        <v>25</v>
      </c>
      <c r="D5" s="10" t="s">
        <v>26</v>
      </c>
      <c r="E5" s="13" t="s">
        <v>100</v>
      </c>
      <c r="F5" s="10" t="s">
        <v>101</v>
      </c>
      <c r="G5" s="13">
        <v>1</v>
      </c>
      <c r="H5" s="10" t="s">
        <v>4</v>
      </c>
      <c r="I5" s="14">
        <v>490</v>
      </c>
      <c r="J5" s="14">
        <f t="shared" si="0"/>
        <v>490</v>
      </c>
      <c r="K5" s="15">
        <v>21</v>
      </c>
      <c r="L5" s="16">
        <f t="shared" si="1"/>
        <v>592.9</v>
      </c>
    </row>
    <row r="6" spans="1:12" s="17" customFormat="1" ht="60" x14ac:dyDescent="0.25">
      <c r="A6" s="12">
        <v>5</v>
      </c>
      <c r="B6" s="10" t="s">
        <v>21</v>
      </c>
      <c r="C6" s="10" t="s">
        <v>22</v>
      </c>
      <c r="D6" s="10" t="s">
        <v>23</v>
      </c>
      <c r="E6" s="13" t="s">
        <v>102</v>
      </c>
      <c r="F6" s="10" t="s">
        <v>103</v>
      </c>
      <c r="G6" s="13">
        <v>9</v>
      </c>
      <c r="H6" s="10" t="s">
        <v>4</v>
      </c>
      <c r="I6" s="14">
        <v>1840</v>
      </c>
      <c r="J6" s="14">
        <f t="shared" si="0"/>
        <v>16560</v>
      </c>
      <c r="K6" s="15">
        <v>21</v>
      </c>
      <c r="L6" s="16">
        <f t="shared" si="1"/>
        <v>20037.599999999999</v>
      </c>
    </row>
    <row r="7" spans="1:12" s="17" customFormat="1" ht="60" x14ac:dyDescent="0.25">
      <c r="A7" s="12">
        <v>6</v>
      </c>
      <c r="B7" s="10" t="s">
        <v>19</v>
      </c>
      <c r="C7" s="10" t="s">
        <v>17</v>
      </c>
      <c r="D7" s="10" t="s">
        <v>20</v>
      </c>
      <c r="E7" s="13" t="s">
        <v>102</v>
      </c>
      <c r="F7" s="10" t="s">
        <v>104</v>
      </c>
      <c r="G7" s="13">
        <v>31</v>
      </c>
      <c r="H7" s="10" t="s">
        <v>4</v>
      </c>
      <c r="I7" s="14">
        <v>2335</v>
      </c>
      <c r="J7" s="14">
        <f t="shared" si="0"/>
        <v>72385</v>
      </c>
      <c r="K7" s="15">
        <v>21</v>
      </c>
      <c r="L7" s="16">
        <f t="shared" si="1"/>
        <v>87585.85</v>
      </c>
    </row>
    <row r="8" spans="1:12" s="17" customFormat="1" ht="90" x14ac:dyDescent="0.25">
      <c r="A8" s="12">
        <v>7</v>
      </c>
      <c r="B8" s="10" t="s">
        <v>16</v>
      </c>
      <c r="C8" s="10" t="s">
        <v>17</v>
      </c>
      <c r="D8" s="10" t="s">
        <v>18</v>
      </c>
      <c r="E8" s="13" t="s">
        <v>105</v>
      </c>
      <c r="F8" s="10" t="s">
        <v>106</v>
      </c>
      <c r="G8" s="13">
        <v>5</v>
      </c>
      <c r="H8" s="10" t="s">
        <v>4</v>
      </c>
      <c r="I8" s="14">
        <v>8100</v>
      </c>
      <c r="J8" s="14">
        <f t="shared" si="0"/>
        <v>40500</v>
      </c>
      <c r="K8" s="15">
        <v>21</v>
      </c>
      <c r="L8" s="16">
        <f t="shared" si="1"/>
        <v>49005</v>
      </c>
    </row>
    <row r="9" spans="1:12" s="17" customFormat="1" ht="60" x14ac:dyDescent="0.25">
      <c r="A9" s="12">
        <v>8</v>
      </c>
      <c r="B9" s="10" t="s">
        <v>14</v>
      </c>
      <c r="C9" s="10" t="s">
        <v>12</v>
      </c>
      <c r="D9" s="10" t="s">
        <v>15</v>
      </c>
      <c r="E9" s="13" t="s">
        <v>107</v>
      </c>
      <c r="F9" s="10" t="s">
        <v>108</v>
      </c>
      <c r="G9" s="13">
        <v>4</v>
      </c>
      <c r="H9" s="10" t="s">
        <v>4</v>
      </c>
      <c r="I9" s="14">
        <v>3690</v>
      </c>
      <c r="J9" s="14">
        <f t="shared" si="0"/>
        <v>14760</v>
      </c>
      <c r="K9" s="15">
        <v>21</v>
      </c>
      <c r="L9" s="16">
        <f t="shared" si="1"/>
        <v>17859.599999999999</v>
      </c>
    </row>
    <row r="10" spans="1:12" s="17" customFormat="1" ht="90" x14ac:dyDescent="0.25">
      <c r="A10" s="12">
        <v>9</v>
      </c>
      <c r="B10" s="10" t="s">
        <v>11</v>
      </c>
      <c r="C10" s="10" t="s">
        <v>12</v>
      </c>
      <c r="D10" s="10" t="s">
        <v>13</v>
      </c>
      <c r="E10" s="13" t="s">
        <v>105</v>
      </c>
      <c r="F10" s="10" t="s">
        <v>109</v>
      </c>
      <c r="G10" s="13">
        <v>6</v>
      </c>
      <c r="H10" s="10" t="s">
        <v>4</v>
      </c>
      <c r="I10" s="14">
        <v>9100</v>
      </c>
      <c r="J10" s="14">
        <f t="shared" si="0"/>
        <v>54600</v>
      </c>
      <c r="K10" s="15">
        <v>21</v>
      </c>
      <c r="L10" s="16">
        <f t="shared" si="1"/>
        <v>66066</v>
      </c>
    </row>
    <row r="11" spans="1:12" s="17" customFormat="1" x14ac:dyDescent="0.25">
      <c r="A11" s="12">
        <v>10</v>
      </c>
      <c r="B11" s="10" t="s">
        <v>8</v>
      </c>
      <c r="C11" s="10" t="s">
        <v>9</v>
      </c>
      <c r="D11" s="10" t="s">
        <v>10</v>
      </c>
      <c r="E11" s="13" t="s">
        <v>110</v>
      </c>
      <c r="F11" s="10" t="s">
        <v>111</v>
      </c>
      <c r="G11" s="13">
        <v>10</v>
      </c>
      <c r="H11" s="10" t="s">
        <v>4</v>
      </c>
      <c r="I11" s="14">
        <v>757</v>
      </c>
      <c r="J11" s="14">
        <f t="shared" si="0"/>
        <v>7570</v>
      </c>
      <c r="K11" s="15">
        <v>21</v>
      </c>
      <c r="L11" s="16">
        <f t="shared" si="1"/>
        <v>9159.7000000000007</v>
      </c>
    </row>
    <row r="12" spans="1:12" s="17" customFormat="1" ht="30" x14ac:dyDescent="0.25">
      <c r="A12" s="12">
        <v>11</v>
      </c>
      <c r="B12" s="10" t="s">
        <v>5</v>
      </c>
      <c r="C12" s="10" t="s">
        <v>6</v>
      </c>
      <c r="D12" s="10" t="s">
        <v>7</v>
      </c>
      <c r="E12" s="13" t="s">
        <v>112</v>
      </c>
      <c r="F12" s="10" t="s">
        <v>113</v>
      </c>
      <c r="G12" s="13">
        <v>5</v>
      </c>
      <c r="H12" s="10" t="s">
        <v>4</v>
      </c>
      <c r="I12" s="14">
        <v>1851</v>
      </c>
      <c r="J12" s="14">
        <f t="shared" si="0"/>
        <v>9255</v>
      </c>
      <c r="K12" s="15">
        <v>21</v>
      </c>
      <c r="L12" s="16">
        <f t="shared" si="1"/>
        <v>11198.55</v>
      </c>
    </row>
    <row r="13" spans="1:12" s="17" customFormat="1" ht="30" x14ac:dyDescent="0.25">
      <c r="A13" s="12">
        <v>12</v>
      </c>
      <c r="B13" s="10" t="s">
        <v>58</v>
      </c>
      <c r="C13" s="10" t="s">
        <v>59</v>
      </c>
      <c r="D13" s="10" t="s">
        <v>60</v>
      </c>
      <c r="E13" s="13" t="s">
        <v>114</v>
      </c>
      <c r="F13" s="10" t="s">
        <v>115</v>
      </c>
      <c r="G13" s="13">
        <v>1</v>
      </c>
      <c r="H13" s="10" t="s">
        <v>4</v>
      </c>
      <c r="I13" s="14">
        <v>591</v>
      </c>
      <c r="J13" s="14">
        <f t="shared" si="0"/>
        <v>591</v>
      </c>
      <c r="K13" s="15">
        <v>21</v>
      </c>
      <c r="L13" s="16">
        <f t="shared" si="1"/>
        <v>715.11</v>
      </c>
    </row>
    <row r="14" spans="1:12" s="17" customFormat="1" x14ac:dyDescent="0.25">
      <c r="A14" s="12">
        <v>13</v>
      </c>
      <c r="B14" s="10" t="s">
        <v>50</v>
      </c>
      <c r="C14" s="10" t="s">
        <v>41</v>
      </c>
      <c r="D14" s="10" t="s">
        <v>51</v>
      </c>
      <c r="E14" s="13" t="s">
        <v>116</v>
      </c>
      <c r="F14" s="10" t="s">
        <v>117</v>
      </c>
      <c r="G14" s="13">
        <v>8</v>
      </c>
      <c r="H14" s="10" t="s">
        <v>4</v>
      </c>
      <c r="I14" s="14">
        <v>73</v>
      </c>
      <c r="J14" s="14">
        <f t="shared" si="0"/>
        <v>584</v>
      </c>
      <c r="K14" s="15">
        <v>21</v>
      </c>
      <c r="L14" s="16">
        <f t="shared" si="1"/>
        <v>706.64</v>
      </c>
    </row>
    <row r="15" spans="1:12" s="17" customFormat="1" ht="90" x14ac:dyDescent="0.25">
      <c r="A15" s="12">
        <v>14</v>
      </c>
      <c r="B15" s="10" t="s">
        <v>47</v>
      </c>
      <c r="C15" s="10" t="s">
        <v>48</v>
      </c>
      <c r="D15" s="10" t="s">
        <v>49</v>
      </c>
      <c r="E15" s="13" t="s">
        <v>118</v>
      </c>
      <c r="F15" s="10" t="s">
        <v>119</v>
      </c>
      <c r="G15" s="13">
        <v>1</v>
      </c>
      <c r="H15" s="10" t="s">
        <v>4</v>
      </c>
      <c r="I15" s="14">
        <v>134</v>
      </c>
      <c r="J15" s="14">
        <f t="shared" si="0"/>
        <v>134</v>
      </c>
      <c r="K15" s="15">
        <v>21</v>
      </c>
      <c r="L15" s="16">
        <f t="shared" si="1"/>
        <v>162.13999999999999</v>
      </c>
    </row>
    <row r="16" spans="1:12" s="17" customFormat="1" x14ac:dyDescent="0.25">
      <c r="A16" s="12">
        <v>15</v>
      </c>
      <c r="B16" s="10" t="s">
        <v>64</v>
      </c>
      <c r="C16" s="10" t="s">
        <v>41</v>
      </c>
      <c r="D16" s="10" t="s">
        <v>65</v>
      </c>
      <c r="E16" s="13" t="s">
        <v>116</v>
      </c>
      <c r="F16" s="10" t="s">
        <v>120</v>
      </c>
      <c r="G16" s="13">
        <v>37</v>
      </c>
      <c r="H16" s="10" t="s">
        <v>4</v>
      </c>
      <c r="I16" s="14">
        <v>64</v>
      </c>
      <c r="J16" s="14">
        <f t="shared" si="0"/>
        <v>2368</v>
      </c>
      <c r="K16" s="15">
        <v>21</v>
      </c>
      <c r="L16" s="16">
        <f t="shared" si="1"/>
        <v>2865.2799999999997</v>
      </c>
    </row>
    <row r="17" spans="1:12" s="21" customFormat="1" x14ac:dyDescent="0.25">
      <c r="A17" s="18">
        <v>16</v>
      </c>
      <c r="B17" s="11" t="s">
        <v>45</v>
      </c>
      <c r="C17" s="11" t="s">
        <v>41</v>
      </c>
      <c r="D17" s="11" t="s">
        <v>46</v>
      </c>
      <c r="E17" s="19" t="s">
        <v>116</v>
      </c>
      <c r="F17" s="11" t="s">
        <v>139</v>
      </c>
      <c r="G17" s="19">
        <v>2</v>
      </c>
      <c r="H17" s="11" t="s">
        <v>4</v>
      </c>
      <c r="I17" s="20">
        <v>69</v>
      </c>
      <c r="J17" s="14">
        <f t="shared" si="0"/>
        <v>138</v>
      </c>
      <c r="K17" s="15">
        <v>21</v>
      </c>
      <c r="L17" s="16">
        <f t="shared" si="1"/>
        <v>166.98</v>
      </c>
    </row>
    <row r="18" spans="1:12" s="17" customFormat="1" x14ac:dyDescent="0.25">
      <c r="A18" s="12">
        <v>17</v>
      </c>
      <c r="B18" s="10" t="s">
        <v>42</v>
      </c>
      <c r="C18" s="10" t="s">
        <v>43</v>
      </c>
      <c r="D18" s="10" t="s">
        <v>44</v>
      </c>
      <c r="E18" s="13" t="s">
        <v>121</v>
      </c>
      <c r="F18" s="10" t="s">
        <v>122</v>
      </c>
      <c r="G18" s="13">
        <v>4</v>
      </c>
      <c r="H18" s="10" t="s">
        <v>4</v>
      </c>
      <c r="I18" s="14">
        <v>1733</v>
      </c>
      <c r="J18" s="14">
        <f t="shared" si="0"/>
        <v>6932</v>
      </c>
      <c r="K18" s="15">
        <v>21</v>
      </c>
      <c r="L18" s="16">
        <f t="shared" si="1"/>
        <v>8387.7199999999993</v>
      </c>
    </row>
    <row r="19" spans="1:12" s="21" customFormat="1" x14ac:dyDescent="0.25">
      <c r="A19" s="18">
        <v>18</v>
      </c>
      <c r="B19" s="11" t="s">
        <v>38</v>
      </c>
      <c r="C19" s="11" t="s">
        <v>39</v>
      </c>
      <c r="D19" s="11" t="s">
        <v>40</v>
      </c>
      <c r="E19" s="19" t="s">
        <v>116</v>
      </c>
      <c r="F19" s="11" t="s">
        <v>136</v>
      </c>
      <c r="G19" s="19">
        <v>3</v>
      </c>
      <c r="H19" s="11" t="s">
        <v>4</v>
      </c>
      <c r="I19" s="20">
        <v>68</v>
      </c>
      <c r="J19" s="14">
        <f t="shared" si="0"/>
        <v>204</v>
      </c>
      <c r="K19" s="15">
        <v>21</v>
      </c>
      <c r="L19" s="16">
        <f t="shared" si="1"/>
        <v>246.84</v>
      </c>
    </row>
    <row r="20" spans="1:12" s="17" customFormat="1" ht="30" x14ac:dyDescent="0.25">
      <c r="A20" s="12">
        <v>19</v>
      </c>
      <c r="B20" s="10" t="s">
        <v>90</v>
      </c>
      <c r="C20" s="10" t="s">
        <v>35</v>
      </c>
      <c r="D20" s="10" t="s">
        <v>36</v>
      </c>
      <c r="E20" s="13" t="s">
        <v>100</v>
      </c>
      <c r="F20" s="10" t="s">
        <v>101</v>
      </c>
      <c r="G20" s="13">
        <v>2</v>
      </c>
      <c r="H20" s="10" t="s">
        <v>4</v>
      </c>
      <c r="I20" s="14">
        <v>516</v>
      </c>
      <c r="J20" s="14">
        <f t="shared" si="0"/>
        <v>1032</v>
      </c>
      <c r="K20" s="15">
        <v>21</v>
      </c>
      <c r="L20" s="16">
        <f t="shared" si="1"/>
        <v>1248.72</v>
      </c>
    </row>
    <row r="21" spans="1:12" s="17" customFormat="1" x14ac:dyDescent="0.25">
      <c r="A21" s="12">
        <v>20</v>
      </c>
      <c r="B21" s="10" t="s">
        <v>55</v>
      </c>
      <c r="C21" s="10" t="s">
        <v>56</v>
      </c>
      <c r="D21" s="10" t="s">
        <v>57</v>
      </c>
      <c r="E21" s="13" t="s">
        <v>123</v>
      </c>
      <c r="F21" s="10">
        <v>130</v>
      </c>
      <c r="G21" s="13">
        <v>30</v>
      </c>
      <c r="H21" s="10" t="s">
        <v>4</v>
      </c>
      <c r="I21" s="14">
        <v>400</v>
      </c>
      <c r="J21" s="14">
        <f t="shared" si="0"/>
        <v>12000</v>
      </c>
      <c r="K21" s="15">
        <v>21</v>
      </c>
      <c r="L21" s="16">
        <f t="shared" si="1"/>
        <v>14520</v>
      </c>
    </row>
    <row r="22" spans="1:12" s="17" customFormat="1" ht="30" x14ac:dyDescent="0.25">
      <c r="A22" s="12">
        <v>21</v>
      </c>
      <c r="B22" s="10" t="s">
        <v>66</v>
      </c>
      <c r="C22" s="10" t="s">
        <v>67</v>
      </c>
      <c r="D22" s="10" t="s">
        <v>68</v>
      </c>
      <c r="E22" s="13" t="s">
        <v>112</v>
      </c>
      <c r="F22" s="10" t="s">
        <v>124</v>
      </c>
      <c r="G22" s="13">
        <v>5</v>
      </c>
      <c r="H22" s="10" t="s">
        <v>4</v>
      </c>
      <c r="I22" s="14">
        <v>612</v>
      </c>
      <c r="J22" s="14">
        <f t="shared" si="0"/>
        <v>3060</v>
      </c>
      <c r="K22" s="15">
        <v>21</v>
      </c>
      <c r="L22" s="16">
        <f t="shared" si="1"/>
        <v>3702.6</v>
      </c>
    </row>
    <row r="23" spans="1:12" s="17" customFormat="1" ht="45" x14ac:dyDescent="0.25">
      <c r="A23" s="12">
        <v>22</v>
      </c>
      <c r="B23" s="10" t="s">
        <v>52</v>
      </c>
      <c r="C23" s="10" t="s">
        <v>53</v>
      </c>
      <c r="D23" s="10" t="s">
        <v>54</v>
      </c>
      <c r="E23" s="13" t="s">
        <v>114</v>
      </c>
      <c r="F23" s="10" t="s">
        <v>125</v>
      </c>
      <c r="G23" s="13">
        <v>1</v>
      </c>
      <c r="H23" s="10" t="s">
        <v>4</v>
      </c>
      <c r="I23" s="14">
        <v>627</v>
      </c>
      <c r="J23" s="14">
        <f t="shared" si="0"/>
        <v>627</v>
      </c>
      <c r="K23" s="15">
        <v>21</v>
      </c>
      <c r="L23" s="16">
        <f t="shared" si="1"/>
        <v>758.67</v>
      </c>
    </row>
    <row r="24" spans="1:12" s="17" customFormat="1" ht="30" x14ac:dyDescent="0.25">
      <c r="A24" s="12">
        <v>23</v>
      </c>
      <c r="B24" s="10" t="s">
        <v>69</v>
      </c>
      <c r="C24" s="10" t="s">
        <v>70</v>
      </c>
      <c r="D24" s="10" t="s">
        <v>71</v>
      </c>
      <c r="E24" s="13" t="s">
        <v>126</v>
      </c>
      <c r="F24" s="10">
        <v>3015</v>
      </c>
      <c r="G24" s="13">
        <v>35</v>
      </c>
      <c r="H24" s="10" t="s">
        <v>4</v>
      </c>
      <c r="I24" s="14">
        <v>35</v>
      </c>
      <c r="J24" s="14">
        <f t="shared" si="0"/>
        <v>1225</v>
      </c>
      <c r="K24" s="15">
        <v>21</v>
      </c>
      <c r="L24" s="16">
        <f t="shared" si="1"/>
        <v>1482.25</v>
      </c>
    </row>
    <row r="25" spans="1:12" s="17" customFormat="1" ht="45" x14ac:dyDescent="0.25">
      <c r="A25" s="12">
        <v>24</v>
      </c>
      <c r="B25" s="10" t="s">
        <v>72</v>
      </c>
      <c r="C25" s="10" t="s">
        <v>73</v>
      </c>
      <c r="D25" s="10" t="s">
        <v>74</v>
      </c>
      <c r="E25" s="13" t="s">
        <v>100</v>
      </c>
      <c r="F25" s="10" t="s">
        <v>127</v>
      </c>
      <c r="G25" s="13">
        <v>2</v>
      </c>
      <c r="H25" s="10" t="s">
        <v>4</v>
      </c>
      <c r="I25" s="14">
        <v>309</v>
      </c>
      <c r="J25" s="14">
        <f t="shared" si="0"/>
        <v>618</v>
      </c>
      <c r="K25" s="15">
        <v>21</v>
      </c>
      <c r="L25" s="16">
        <f t="shared" si="1"/>
        <v>747.78</v>
      </c>
    </row>
    <row r="26" spans="1:12" s="17" customFormat="1" ht="90" x14ac:dyDescent="0.25">
      <c r="A26" s="12">
        <v>25</v>
      </c>
      <c r="B26" s="10" t="s">
        <v>75</v>
      </c>
      <c r="C26" s="10" t="s">
        <v>76</v>
      </c>
      <c r="D26" s="10" t="s">
        <v>77</v>
      </c>
      <c r="E26" s="13" t="s">
        <v>116</v>
      </c>
      <c r="F26" s="10" t="s">
        <v>128</v>
      </c>
      <c r="G26" s="13">
        <v>8</v>
      </c>
      <c r="H26" s="10" t="s">
        <v>4</v>
      </c>
      <c r="I26" s="14">
        <v>98</v>
      </c>
      <c r="J26" s="14">
        <f t="shared" si="0"/>
        <v>784</v>
      </c>
      <c r="K26" s="15">
        <v>21</v>
      </c>
      <c r="L26" s="16">
        <f t="shared" si="1"/>
        <v>948.64</v>
      </c>
    </row>
    <row r="27" spans="1:12" s="17" customFormat="1" ht="120" x14ac:dyDescent="0.25">
      <c r="A27" s="12">
        <v>26</v>
      </c>
      <c r="B27" s="10" t="s">
        <v>91</v>
      </c>
      <c r="C27" s="10" t="s">
        <v>92</v>
      </c>
      <c r="D27" s="10" t="s">
        <v>93</v>
      </c>
      <c r="E27" s="13" t="s">
        <v>114</v>
      </c>
      <c r="F27" s="10" t="s">
        <v>129</v>
      </c>
      <c r="G27" s="13">
        <v>2</v>
      </c>
      <c r="H27" s="10" t="s">
        <v>4</v>
      </c>
      <c r="I27" s="14">
        <v>2425</v>
      </c>
      <c r="J27" s="14">
        <f t="shared" si="0"/>
        <v>4850</v>
      </c>
      <c r="K27" s="15">
        <v>21</v>
      </c>
      <c r="L27" s="16">
        <f t="shared" si="1"/>
        <v>5868.5</v>
      </c>
    </row>
    <row r="28" spans="1:12" s="17" customFormat="1" ht="45" x14ac:dyDescent="0.25">
      <c r="A28" s="12">
        <v>27</v>
      </c>
      <c r="B28" s="10" t="s">
        <v>78</v>
      </c>
      <c r="C28" s="10" t="s">
        <v>79</v>
      </c>
      <c r="D28" s="10" t="s">
        <v>79</v>
      </c>
      <c r="E28" s="13" t="s">
        <v>116</v>
      </c>
      <c r="F28" s="10" t="s">
        <v>130</v>
      </c>
      <c r="G28" s="13">
        <v>13</v>
      </c>
      <c r="H28" s="10" t="s">
        <v>4</v>
      </c>
      <c r="I28" s="14">
        <v>41</v>
      </c>
      <c r="J28" s="14">
        <f t="shared" si="0"/>
        <v>533</v>
      </c>
      <c r="K28" s="15">
        <v>21</v>
      </c>
      <c r="L28" s="16">
        <f t="shared" si="1"/>
        <v>644.93000000000006</v>
      </c>
    </row>
    <row r="29" spans="1:12" s="17" customFormat="1" ht="45" x14ac:dyDescent="0.25">
      <c r="A29" s="12">
        <v>28</v>
      </c>
      <c r="B29" s="10" t="s">
        <v>80</v>
      </c>
      <c r="C29" s="10" t="s">
        <v>37</v>
      </c>
      <c r="D29" s="10" t="s">
        <v>81</v>
      </c>
      <c r="E29" s="13" t="s">
        <v>131</v>
      </c>
      <c r="F29" s="10" t="s">
        <v>132</v>
      </c>
      <c r="G29" s="13">
        <v>8</v>
      </c>
      <c r="H29" s="10" t="s">
        <v>4</v>
      </c>
      <c r="I29" s="14">
        <v>247</v>
      </c>
      <c r="J29" s="14">
        <f t="shared" si="0"/>
        <v>1976</v>
      </c>
      <c r="K29" s="15">
        <v>21</v>
      </c>
      <c r="L29" s="16">
        <f t="shared" si="1"/>
        <v>2390.96</v>
      </c>
    </row>
    <row r="30" spans="1:12" s="17" customFormat="1" ht="45" x14ac:dyDescent="0.25">
      <c r="A30" s="12">
        <v>29</v>
      </c>
      <c r="B30" s="10" t="s">
        <v>82</v>
      </c>
      <c r="C30" s="10" t="s">
        <v>9</v>
      </c>
      <c r="D30" s="10" t="s">
        <v>83</v>
      </c>
      <c r="E30" s="13" t="s">
        <v>114</v>
      </c>
      <c r="F30" s="10" t="s">
        <v>133</v>
      </c>
      <c r="G30" s="13">
        <v>11</v>
      </c>
      <c r="H30" s="10" t="s">
        <v>4</v>
      </c>
      <c r="I30" s="14">
        <v>1490</v>
      </c>
      <c r="J30" s="14">
        <f t="shared" si="0"/>
        <v>16390</v>
      </c>
      <c r="K30" s="15">
        <v>21</v>
      </c>
      <c r="L30" s="16">
        <f t="shared" si="1"/>
        <v>19831.900000000001</v>
      </c>
    </row>
    <row r="31" spans="1:12" s="21" customFormat="1" ht="45" x14ac:dyDescent="0.25">
      <c r="A31" s="18">
        <v>30</v>
      </c>
      <c r="B31" s="11" t="s">
        <v>84</v>
      </c>
      <c r="C31" s="11" t="s">
        <v>85</v>
      </c>
      <c r="D31" s="11" t="s">
        <v>86</v>
      </c>
      <c r="E31" s="19" t="s">
        <v>137</v>
      </c>
      <c r="F31" s="11" t="s">
        <v>138</v>
      </c>
      <c r="G31" s="19">
        <v>7</v>
      </c>
      <c r="H31" s="11" t="s">
        <v>4</v>
      </c>
      <c r="I31" s="20">
        <v>1290</v>
      </c>
      <c r="J31" s="14">
        <f t="shared" si="0"/>
        <v>9030</v>
      </c>
      <c r="K31" s="15">
        <v>21</v>
      </c>
      <c r="L31" s="16">
        <f t="shared" si="1"/>
        <v>10926.3</v>
      </c>
    </row>
    <row r="32" spans="1:12" s="17" customFormat="1" ht="30" x14ac:dyDescent="0.25">
      <c r="A32" s="12">
        <v>31</v>
      </c>
      <c r="B32" s="10" t="s">
        <v>87</v>
      </c>
      <c r="C32" s="10" t="s">
        <v>88</v>
      </c>
      <c r="D32" s="10" t="s">
        <v>89</v>
      </c>
      <c r="E32" s="13" t="s">
        <v>134</v>
      </c>
      <c r="F32" s="10" t="s">
        <v>135</v>
      </c>
      <c r="G32" s="13">
        <v>15</v>
      </c>
      <c r="H32" s="10" t="s">
        <v>4</v>
      </c>
      <c r="I32" s="14">
        <v>9.9</v>
      </c>
      <c r="J32" s="14">
        <f t="shared" si="0"/>
        <v>148.5</v>
      </c>
      <c r="K32" s="15">
        <v>21</v>
      </c>
      <c r="L32" s="16">
        <f t="shared" si="1"/>
        <v>179.69</v>
      </c>
    </row>
    <row r="33" spans="1:12" x14ac:dyDescent="0.25">
      <c r="A33" s="9"/>
      <c r="B33" s="1"/>
      <c r="C33" s="2" t="s">
        <v>61</v>
      </c>
      <c r="D33" s="2"/>
      <c r="E33" s="2"/>
      <c r="F33" s="2"/>
      <c r="G33" s="6">
        <f>SUM(G2:G32)</f>
        <v>484</v>
      </c>
      <c r="H33" s="3"/>
      <c r="I33" s="3"/>
      <c r="J33" s="8">
        <f>SUM(J2:J32)</f>
        <v>290339.5</v>
      </c>
      <c r="K33" s="3"/>
      <c r="L33" s="7">
        <f>SUM(L2:L32)</f>
        <v>351310.8</v>
      </c>
    </row>
  </sheetData>
  <pageMargins left="0.39370078740157483" right="0.39370078740157483" top="0.78740157480314965" bottom="0.39370078740157483" header="0.39370078740157483" footer="0.39370078740157483"/>
  <pageSetup paperSize="9" scale="64" fitToHeight="0" orientation="landscape" r:id="rId1"/>
  <headerFooter>
    <oddHeader>&amp;RPříloha č. 1 ke KS - kancelářská technika DNS 5/2016
pčet stránek :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MVCR</cp:lastModifiedBy>
  <cp:lastPrinted>2016-11-07T09:00:47Z</cp:lastPrinted>
  <dcterms:created xsi:type="dcterms:W3CDTF">2016-04-04T12:52:55Z</dcterms:created>
  <dcterms:modified xsi:type="dcterms:W3CDTF">2016-11-07T09:00:53Z</dcterms:modified>
</cp:coreProperties>
</file>