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1075" windowHeight="8250" activeTab="1"/>
  </bookViews>
  <sheets>
    <sheet name="nabídka" sheetId="1" r:id="rId1"/>
    <sheet name="identifikace uchazeč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86" i="1" l="1"/>
  <c r="J36" i="1"/>
  <c r="J19" i="1"/>
  <c r="J3" i="1"/>
  <c r="J89" i="1" l="1"/>
</calcChain>
</file>

<file path=xl/sharedStrings.xml><?xml version="1.0" encoding="utf-8"?>
<sst xmlns="http://schemas.openxmlformats.org/spreadsheetml/2006/main" count="208" uniqueCount="112">
  <si>
    <t>P.č.</t>
  </si>
  <si>
    <t xml:space="preserve"> Úkon</t>
  </si>
  <si>
    <t>M.J.</t>
  </si>
  <si>
    <t>Množství</t>
  </si>
  <si>
    <t xml:space="preserve"> Cena bez DPH</t>
  </si>
  <si>
    <t>m2</t>
  </si>
  <si>
    <t>DEMONTÁŽE A LIKVIDACE</t>
  </si>
  <si>
    <t>Demontáž stávajících DT desek</t>
  </si>
  <si>
    <t>Likvidace PVC ( součástí ceny odvoz a uložení na skládku)</t>
  </si>
  <si>
    <t>Likvidace koberce( součástí ceny odvoz a uložení na skládku)</t>
  </si>
  <si>
    <t>Likvidace DT desek( součástí ceny odvoz a uložení na skládku)</t>
  </si>
  <si>
    <t>Přebroušení betonového podkladu a vysátí</t>
  </si>
  <si>
    <t>bm</t>
  </si>
  <si>
    <t>ks</t>
  </si>
  <si>
    <t>OPRAVY  PODLAHOVÝCH  KRYTIN</t>
  </si>
  <si>
    <t>PŘESUNY A DOPRAVA</t>
  </si>
  <si>
    <t>Doprava do místa realizace a zpět</t>
  </si>
  <si>
    <t>km</t>
  </si>
  <si>
    <t>Jednotková cena bez DPH celkem</t>
  </si>
  <si>
    <t>Demontáž okrajových lišt parket včetně likvidace</t>
  </si>
  <si>
    <t>Leštění parket před lakováním</t>
  </si>
  <si>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Lepení PVC pásy včetně lepidla- práce </t>
    </r>
  </si>
  <si>
    <t xml:space="preserve"> Nalepení soklíku včetně lepidla - práce</t>
  </si>
  <si>
    <t>Svařování PVC - práce</t>
  </si>
  <si>
    <t>Nalepení zátěžového koberce včetně lepidla - práce</t>
  </si>
  <si>
    <t xml:space="preserve">Dodávka materiálu zátěžový koberec (materiál 90% polypropylen, 10% polyamid, výška vlákna 4,5 mm,váha vlákna 750 g/m2, celková váha 1850g/m2) </t>
  </si>
  <si>
    <t xml:space="preserve">Dodávka materiálu- svařovací šňůra </t>
  </si>
  <si>
    <t xml:space="preserve">Identifikační údaje uchazeče: </t>
  </si>
  <si>
    <t xml:space="preserve">Obchodní firma/název:  </t>
  </si>
  <si>
    <t xml:space="preserve">Sídlo: </t>
  </si>
  <si>
    <t xml:space="preserve">Statutární orgán: </t>
  </si>
  <si>
    <t xml:space="preserve">IČ:                                                                             </t>
  </si>
  <si>
    <t xml:space="preserve">Bankovní spojení:                                                         </t>
  </si>
  <si>
    <t xml:space="preserve">DIČ:  </t>
  </si>
  <si>
    <t>Číslo účtu:</t>
  </si>
  <si>
    <t xml:space="preserve">Kontaktní osoba: </t>
  </si>
  <si>
    <t>Tel:</t>
  </si>
  <si>
    <t>Email:</t>
  </si>
  <si>
    <t>Záruční doba:</t>
  </si>
  <si>
    <t>Uchazeč je povinen vyplnit a potvrdit  Krycí list a přiložit identifikační údaje uchazeče ke Krycímu listu.</t>
  </si>
  <si>
    <t>Datum a podpis uchazeče</t>
  </si>
  <si>
    <r>
      <t xml:space="preserve">Demontáž PVC krytiny (celoplošné )včetně soklíku- </t>
    </r>
    <r>
      <rPr>
        <b/>
        <sz val="11"/>
        <color theme="1"/>
        <rFont val="Calibri"/>
        <family val="2"/>
        <charset val="238"/>
        <scheme val="minor"/>
      </rPr>
      <t>volně položená</t>
    </r>
  </si>
  <si>
    <r>
      <t xml:space="preserve">Demontáž PVC krytiny (celoplošné či čtverce)včetně soklíku- </t>
    </r>
    <r>
      <rPr>
        <b/>
        <sz val="11"/>
        <color theme="1"/>
        <rFont val="Calibri"/>
        <family val="2"/>
        <charset val="238"/>
        <scheme val="minor"/>
      </rPr>
      <t>nalepená</t>
    </r>
  </si>
  <si>
    <r>
      <t xml:space="preserve">Demontáž zátěžového koberce - </t>
    </r>
    <r>
      <rPr>
        <b/>
        <sz val="11"/>
        <color theme="1"/>
        <rFont val="Calibri"/>
        <family val="2"/>
        <charset val="238"/>
        <scheme val="minor"/>
      </rPr>
      <t>volně položený</t>
    </r>
  </si>
  <si>
    <r>
      <t xml:space="preserve">Demontáž zátěžového koberce,včetně soklíku - </t>
    </r>
    <r>
      <rPr>
        <b/>
        <sz val="11"/>
        <color theme="1"/>
        <rFont val="Calibri"/>
        <family val="2"/>
        <charset val="238"/>
        <scheme val="minor"/>
      </rPr>
      <t>nalepený</t>
    </r>
  </si>
  <si>
    <t xml:space="preserve"> </t>
  </si>
  <si>
    <t xml:space="preserve">Demontáž  prahu </t>
  </si>
  <si>
    <t>kg</t>
  </si>
  <si>
    <r>
      <t>Dodávka materiálu -</t>
    </r>
    <r>
      <rPr>
        <b/>
        <sz val="11"/>
        <color theme="1"/>
        <rFont val="Calibri"/>
        <family val="2"/>
        <charset val="238"/>
        <scheme val="minor"/>
      </rPr>
      <t xml:space="preserve"> penetrace, </t>
    </r>
    <r>
      <rPr>
        <sz val="11"/>
        <color theme="1"/>
        <rFont val="Calibri"/>
        <family val="2"/>
        <charset val="238"/>
        <scheme val="minor"/>
      </rPr>
      <t>disperzní penetrační nátěr, hustota 1,2 - 1,4 g/cm3</t>
    </r>
  </si>
  <si>
    <t>Provedení stěrkování   3 mm - pouze práce</t>
  </si>
  <si>
    <r>
      <t>Příplatek za každý další</t>
    </r>
    <r>
      <rPr>
        <b/>
        <sz val="11"/>
        <color theme="1"/>
        <rFont val="Calibri"/>
        <family val="2"/>
        <charset val="238"/>
        <scheme val="minor"/>
      </rPr>
      <t xml:space="preserve"> 1 mm !!!!!! </t>
    </r>
    <r>
      <rPr>
        <sz val="11"/>
        <color theme="1"/>
        <rFont val="Calibri"/>
        <family val="2"/>
        <charset val="238"/>
        <scheme val="minor"/>
      </rPr>
      <t>provádění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stěrkování  </t>
    </r>
  </si>
  <si>
    <r>
      <t xml:space="preserve">Dodávka materiálu </t>
    </r>
    <r>
      <rPr>
        <b/>
        <sz val="11"/>
        <color theme="1"/>
        <rFont val="Calibri"/>
        <family val="2"/>
        <charset val="238"/>
        <scheme val="minor"/>
      </rPr>
      <t>- stěrka</t>
    </r>
    <r>
      <rPr>
        <sz val="11"/>
        <color theme="1"/>
        <rFont val="Calibri"/>
        <family val="2"/>
        <charset val="238"/>
        <scheme val="minor"/>
      </rPr>
      <t>, pružná  samonivelační vyrovnávací hmota s obsahem vláken k vyrovnání podkladů tvořených parketami proti otisku podkladních vrtev do nových povrchů PVC či koberců, pevnost v tlaku po 1 měsíci 30 Mpa</t>
    </r>
  </si>
  <si>
    <r>
      <t xml:space="preserve">Dodávka materiálu - </t>
    </r>
    <r>
      <rPr>
        <b/>
        <sz val="11"/>
        <color theme="1"/>
        <rFont val="Calibri"/>
        <family val="2"/>
        <charset val="238"/>
        <scheme val="minor"/>
      </rPr>
      <t xml:space="preserve">stěrka, </t>
    </r>
    <r>
      <rPr>
        <sz val="11"/>
        <color theme="1"/>
        <rFont val="Calibri"/>
        <family val="2"/>
        <charset val="238"/>
        <scheme val="minor"/>
      </rPr>
      <t>jednosložková samonivelační hmota na bázi cementu určená pro podlahy s cementovým  nebo anhydritovým potěrem,pro tloušťky 2 -30mm, pevnost v tlaku po 1 měsíci  min 30MPa</t>
    </r>
  </si>
  <si>
    <t>Demontáž původní laminátové plovoucí podlahy  s kročejovou izolací</t>
  </si>
  <si>
    <t>Likvidace laminátové podlahy s kroč.izolací( součástí ceny odvoz a uložení na skládku)</t>
  </si>
  <si>
    <t>Přebroušení a nalakování původního dřevěného prahu (standartní šířka 0,1 m)</t>
  </si>
  <si>
    <t>Montáž prahu ( nového či zpětná původního)</t>
  </si>
  <si>
    <t>Provedení penetrace betonového podkladu nebo stěrky před lepením PVC</t>
  </si>
  <si>
    <r>
      <t xml:space="preserve">Dodávka OSB desek s pero drážkou - </t>
    </r>
    <r>
      <rPr>
        <b/>
        <sz val="11"/>
        <color theme="1"/>
        <rFont val="Calibri"/>
        <family val="2"/>
        <charset val="238"/>
        <scheme val="minor"/>
      </rPr>
      <t xml:space="preserve">(BROUŠENÉ) </t>
    </r>
    <r>
      <rPr>
        <sz val="11"/>
        <color theme="1"/>
        <rFont val="Calibri"/>
        <family val="2"/>
        <charset val="238"/>
        <scheme val="minor"/>
      </rPr>
      <t>tl. 18 mm</t>
    </r>
  </si>
  <si>
    <r>
      <t xml:space="preserve">Montáž OSB desek včetně spojov. materiálu </t>
    </r>
    <r>
      <rPr>
        <b/>
        <sz val="11"/>
        <color theme="1"/>
        <rFont val="Calibri"/>
        <family val="2"/>
        <charset val="238"/>
        <scheme val="minor"/>
      </rPr>
      <t>(podklad parkety)</t>
    </r>
  </si>
  <si>
    <t>Dodávka flexibilniho tmelu</t>
  </si>
  <si>
    <t>Dodávka stěrkové hmoty na bázi cementu na dřevěné podklady typu OSB</t>
  </si>
  <si>
    <t>Přetmelení původních či nově položených OSB desek</t>
  </si>
  <si>
    <t>Stěrkování  OSB desek</t>
  </si>
  <si>
    <t>ÚPRAVA PODKLADNÍCH POVRCHŮ  S DODÁVKOU MATERIÁLU</t>
  </si>
  <si>
    <t xml:space="preserve"> POKLÁDKA FINÁLNÍCH VRSTEV A KOMPLETACE  S DODÁVKOU MATERIÁLU</t>
  </si>
  <si>
    <t>Broušení stěrky s vysátím</t>
  </si>
  <si>
    <r>
      <t xml:space="preserve">Montáž OSB desek  </t>
    </r>
    <r>
      <rPr>
        <b/>
        <sz val="11"/>
        <color theme="1"/>
        <rFont val="Calibri"/>
        <family val="2"/>
        <charset val="238"/>
        <scheme val="minor"/>
      </rPr>
      <t>(podklad nerovný beton- neekonomické stěrkování podkladu, či vyrovnání rozdílů výšek mezi místnostmi, není možný vlhký proces)</t>
    </r>
  </si>
  <si>
    <r>
      <rPr>
        <b/>
        <sz val="11"/>
        <color theme="1"/>
        <rFont val="Calibri"/>
        <family val="2"/>
        <charset val="238"/>
        <scheme val="minor"/>
      </rPr>
      <t xml:space="preserve">Volné </t>
    </r>
    <r>
      <rPr>
        <sz val="11"/>
        <color theme="1"/>
        <rFont val="Calibri"/>
        <family val="2"/>
        <charset val="238"/>
        <scheme val="minor"/>
      </rPr>
      <t>položení PVC pásů - práce</t>
    </r>
  </si>
  <si>
    <t xml:space="preserve">Dodávka  přechodová lišta - plast </t>
  </si>
  <si>
    <t>Dodávka  přechodová lišta - hliník</t>
  </si>
  <si>
    <t>Montáž  přechodové lišty ( s kotvením vruty či lepidlem)</t>
  </si>
  <si>
    <t>Lepení homogení PVC podlahovina, forma dlaždic 0,608x0,608m včetně lepidla- práce</t>
  </si>
  <si>
    <t xml:space="preserve">Dodávka materiálu homogení PVC podlahovina, forma dlaždic 0,608 x 0,608m ,tloušťka 1,7mm,  plošná hmotnost 2363 g/m2, tepelná vodivost 0,17 W </t>
  </si>
  <si>
    <t xml:space="preserve">Dodávka  materiálu PVC soklík 3/3 cm </t>
  </si>
  <si>
    <t>Montáž kobercové soklové lišty</t>
  </si>
  <si>
    <t>Nalepení soklu z koberce včetně oboustranné lepící pásky</t>
  </si>
  <si>
    <t>Dodávka materiálu - kobercová soklová lišta -plastová výška 5 cm, barva bílá</t>
  </si>
  <si>
    <r>
      <t>Dodávka materiálu PVC pásy - homogení podlahová krytina celková tl.     2 mm, nášlapné vrstvy 0,8 mm, plošná hmotnost 3 180 g/m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 xml:space="preserve"> (např. NOVOFLOR EXTRA)</t>
    </r>
  </si>
  <si>
    <t>Dodávka nového lakovaného prahu (tvrdé dřevo)       hloubka 0,1 m,  šíře dle potřeby-oceněnte 1bm</t>
  </si>
  <si>
    <t>Olištování parket novými okrajovými lištami</t>
  </si>
  <si>
    <t>Dodávka materiálu - lišta masiv 3 cm</t>
  </si>
  <si>
    <t>Dodávka laminátová plovoucí podlaha - na zámek, třída zátěže 32, tloušťka 8 mm, třída odolnosti AC4</t>
  </si>
  <si>
    <t>Purování - čištění a ošetření PVC podlahy</t>
  </si>
  <si>
    <t>Strojní broušení parket ( hrubé a jemné)včetně okrajů parket a vysátí</t>
  </si>
  <si>
    <t>Tmelení parket, včetně tmelu</t>
  </si>
  <si>
    <t>Lakování parket- jedna podkladní ( základní)vrstva laku dvě (vrchní) zátěžovou vrstvy           ( včetně laku)</t>
  </si>
  <si>
    <t>Lokální krajové doplnění parket (materiál včetně montáže)</t>
  </si>
  <si>
    <t>PRAHY A PŘECHODOVÉ LIŠTY</t>
  </si>
  <si>
    <t>PARKETY</t>
  </si>
  <si>
    <t>LAMINÁTOVÉ PLOVOUCÍ PODLAHY</t>
  </si>
  <si>
    <t>ZÁTĚŽOVÉ KOBERCE</t>
  </si>
  <si>
    <t>HOMOGENÍ PVC PODLAHOVÉ KRYTINY</t>
  </si>
  <si>
    <t>SCHODY S PVC</t>
  </si>
  <si>
    <t>Dodávka podložky z pěnového polyetylénu  tl.3 mmpro tlumení kročejového hluku +tep.izol. Vrstva</t>
  </si>
  <si>
    <t>Dodávka materiálu - soklové lišty k plovoucí podlaze- MDF fóliované  výšky 4 cm s drážkami pro kabel včetně spojek, koncovek a koutových profilů</t>
  </si>
  <si>
    <t>Pokládka laminátové ploovoucí podlahy</t>
  </si>
  <si>
    <t>Pokládka podložky z pěnového polyetylénu</t>
  </si>
  <si>
    <t>Montáž soklové lišty</t>
  </si>
  <si>
    <t xml:space="preserve">Demontáž PVC- schody -stupnice průměr.nášlap 29 cm s podstupnicí  průměr.výše 17 cm  </t>
  </si>
  <si>
    <t>Demontáž schodové plastové hrany</t>
  </si>
  <si>
    <t>Přebroušení betonového podkladu schodů a vysátí (-stupnice průměr.nášlap 29 cm s podstupnicí  průměr.výše 17 cm)</t>
  </si>
  <si>
    <t>Stěrkování stupně schodu -stupnice průměr.nášlap 29 cm</t>
  </si>
  <si>
    <t>Přebroušení stupně schodu po stěrkování  -stupnice průměr.nášlap 29 cm</t>
  </si>
  <si>
    <t>Lepení homogení PVC podlahovina- pásy na stupeň schodu-stupnice průměr.nášlap 29 cm s podstupnicí  průměr.výše 17 cm , včetně lepidla- práce</t>
  </si>
  <si>
    <t>Dodávka materiálu - schodová  hrana z měkčeného PVC , profil 82 x45mm, barva černá</t>
  </si>
  <si>
    <t>Dodávka materiálu - schodová  hrana eloxovaný hliník 40x25mm s drážkami (šroubovací či samolepící)</t>
  </si>
  <si>
    <t>Nalepení schodové hrany z měkčeného PVC včetně lepidla</t>
  </si>
  <si>
    <t>Montáž eloxované schodové hrany- s vruty či nalepené</t>
  </si>
  <si>
    <t>%podíl z ceny b.DPH</t>
  </si>
  <si>
    <t>Přesun hmot na staveništi (kolik % z součtu jednotkových cen výše uvedených položek 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</si>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</sst>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6" fillId="0" borderId="0" xfId="0" applyFont="1"/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4" fontId="1" fillId="0" borderId="24" xfId="0" applyNumberFormat="1" applyFont="1" applyFill="1" applyBorder="1" applyAlignment="1"/>
    <xf numFmtId="2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/>
    <xf numFmtId="2" fontId="0" fillId="3" borderId="1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right"/>
    </xf>
    <xf numFmtId="4" fontId="1" fillId="2" borderId="27" xfId="0" applyNumberFormat="1" applyFont="1" applyFill="1" applyBorder="1" applyAlignment="1">
      <alignment horizontal="righ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6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 wrapText="1"/>
      <protection locked="0"/>
    </xf>
    <xf numFmtId="4" fontId="0" fillId="3" borderId="5" xfId="0" applyNumberFormat="1" applyFill="1" applyBorder="1" applyAlignment="1" applyProtection="1">
      <alignment horizontal="center" wrapText="1"/>
      <protection locked="0"/>
    </xf>
    <xf numFmtId="4" fontId="0" fillId="3" borderId="5" xfId="0" applyNumberForma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0"/>
  <sheetViews>
    <sheetView workbookViewId="0">
      <selection activeCell="L94" sqref="L94"/>
    </sheetView>
  </sheetViews>
  <sheetFormatPr defaultRowHeight="15" x14ac:dyDescent="0.25"/>
  <cols>
    <col min="1" max="1" width="3.7109375" customWidth="1"/>
    <col min="2" max="2" width="4.28515625" customWidth="1"/>
    <col min="7" max="7" width="41.28515625" customWidth="1"/>
    <col min="8" max="9" width="9.140625" style="31"/>
    <col min="10" max="10" width="17" style="31" customWidth="1"/>
    <col min="11" max="11" width="11.140625" style="31" hidden="1" customWidth="1"/>
  </cols>
  <sheetData>
    <row r="1" spans="2:11" ht="15.75" thickBot="1" x14ac:dyDescent="0.3"/>
    <row r="2" spans="2:11" ht="21.75" thickBot="1" x14ac:dyDescent="0.4">
      <c r="B2" s="68" t="s">
        <v>14</v>
      </c>
      <c r="C2" s="69"/>
      <c r="D2" s="69"/>
      <c r="E2" s="69"/>
      <c r="F2" s="69"/>
      <c r="G2" s="69"/>
      <c r="H2" s="69"/>
      <c r="I2" s="69"/>
      <c r="J2" s="70"/>
    </row>
    <row r="3" spans="2:11" ht="15.75" thickBot="1" x14ac:dyDescent="0.3">
      <c r="B3" s="38" t="s">
        <v>6</v>
      </c>
      <c r="C3" s="39"/>
      <c r="D3" s="39"/>
      <c r="E3" s="39"/>
      <c r="F3" s="39"/>
      <c r="G3" s="39"/>
      <c r="H3" s="39"/>
      <c r="I3" s="39"/>
      <c r="J3" s="17">
        <f>J5*K5+J6*K6+J7*K7+J8*K8+J9*K9+J10*K10+J11*K11+J12*K12+J13*K13+J14*K14+J15*K15+J16*K16+J17*K17+J18*K18</f>
        <v>0</v>
      </c>
    </row>
    <row r="4" spans="2:11" ht="30.75" customHeight="1" thickBot="1" x14ac:dyDescent="0.3">
      <c r="B4" s="4" t="s">
        <v>0</v>
      </c>
      <c r="C4" s="71" t="s">
        <v>1</v>
      </c>
      <c r="D4" s="71"/>
      <c r="E4" s="71"/>
      <c r="F4" s="71"/>
      <c r="G4" s="71"/>
      <c r="H4" s="29" t="s">
        <v>3</v>
      </c>
      <c r="I4" s="29" t="s">
        <v>2</v>
      </c>
      <c r="J4" s="15" t="s">
        <v>4</v>
      </c>
      <c r="K4" s="13" t="s">
        <v>109</v>
      </c>
    </row>
    <row r="5" spans="2:11" x14ac:dyDescent="0.25">
      <c r="B5" s="3">
        <v>1</v>
      </c>
      <c r="C5" s="73" t="s">
        <v>41</v>
      </c>
      <c r="D5" s="73"/>
      <c r="E5" s="73"/>
      <c r="F5" s="73"/>
      <c r="G5" s="73"/>
      <c r="H5" s="3">
        <v>1</v>
      </c>
      <c r="I5" s="3" t="s">
        <v>5</v>
      </c>
      <c r="J5" s="32"/>
      <c r="K5" s="18">
        <v>0.1</v>
      </c>
    </row>
    <row r="6" spans="2:11" x14ac:dyDescent="0.25">
      <c r="B6" s="1">
        <v>2</v>
      </c>
      <c r="C6" s="40" t="s">
        <v>42</v>
      </c>
      <c r="D6" s="40"/>
      <c r="E6" s="40"/>
      <c r="F6" s="40"/>
      <c r="G6" s="40"/>
      <c r="H6" s="1">
        <v>1</v>
      </c>
      <c r="I6" s="1" t="s">
        <v>5</v>
      </c>
      <c r="J6" s="33"/>
      <c r="K6" s="19">
        <v>0.9</v>
      </c>
    </row>
    <row r="7" spans="2:11" x14ac:dyDescent="0.25">
      <c r="B7" s="3">
        <v>3</v>
      </c>
      <c r="C7" s="40" t="s">
        <v>43</v>
      </c>
      <c r="D7" s="40"/>
      <c r="E7" s="40"/>
      <c r="F7" s="40"/>
      <c r="G7" s="40"/>
      <c r="H7" s="1">
        <v>1</v>
      </c>
      <c r="I7" s="1" t="s">
        <v>5</v>
      </c>
      <c r="J7" s="33"/>
      <c r="K7" s="19">
        <v>0.1</v>
      </c>
    </row>
    <row r="8" spans="2:11" x14ac:dyDescent="0.25">
      <c r="B8" s="1">
        <v>4</v>
      </c>
      <c r="C8" s="40" t="s">
        <v>44</v>
      </c>
      <c r="D8" s="40"/>
      <c r="E8" s="40"/>
      <c r="F8" s="40"/>
      <c r="G8" s="40"/>
      <c r="H8" s="1">
        <v>1</v>
      </c>
      <c r="I8" s="1" t="s">
        <v>5</v>
      </c>
      <c r="J8" s="33"/>
      <c r="K8" s="19">
        <v>0.9</v>
      </c>
    </row>
    <row r="9" spans="2:11" ht="15" customHeight="1" x14ac:dyDescent="0.25">
      <c r="B9" s="3">
        <v>5</v>
      </c>
      <c r="C9" s="41" t="s">
        <v>99</v>
      </c>
      <c r="D9" s="42"/>
      <c r="E9" s="42"/>
      <c r="F9" s="42"/>
      <c r="G9" s="43"/>
      <c r="H9" s="1">
        <v>1</v>
      </c>
      <c r="I9" s="1" t="s">
        <v>12</v>
      </c>
      <c r="J9" s="33"/>
      <c r="K9" s="19">
        <v>0.1</v>
      </c>
    </row>
    <row r="10" spans="2:11" ht="15.75" customHeight="1" x14ac:dyDescent="0.25">
      <c r="B10" s="1">
        <v>6</v>
      </c>
      <c r="C10" s="41" t="s">
        <v>100</v>
      </c>
      <c r="D10" s="42"/>
      <c r="E10" s="42"/>
      <c r="F10" s="42"/>
      <c r="G10" s="43"/>
      <c r="H10" s="1">
        <v>1</v>
      </c>
      <c r="I10" s="1" t="s">
        <v>12</v>
      </c>
      <c r="J10" s="33"/>
      <c r="K10" s="19">
        <v>0.1</v>
      </c>
    </row>
    <row r="11" spans="2:11" x14ac:dyDescent="0.25">
      <c r="B11" s="3">
        <v>7</v>
      </c>
      <c r="C11" s="40" t="s">
        <v>7</v>
      </c>
      <c r="D11" s="40"/>
      <c r="E11" s="40"/>
      <c r="F11" s="40"/>
      <c r="G11" s="40"/>
      <c r="H11" s="1">
        <v>1</v>
      </c>
      <c r="I11" s="1" t="s">
        <v>5</v>
      </c>
      <c r="J11" s="33"/>
      <c r="K11" s="19">
        <v>0.1</v>
      </c>
    </row>
    <row r="12" spans="2:11" x14ac:dyDescent="0.25">
      <c r="B12" s="1">
        <v>8</v>
      </c>
      <c r="C12" s="54" t="s">
        <v>53</v>
      </c>
      <c r="D12" s="55"/>
      <c r="E12" s="55"/>
      <c r="F12" s="55"/>
      <c r="G12" s="56"/>
      <c r="H12" s="1">
        <v>1</v>
      </c>
      <c r="I12" s="1" t="s">
        <v>5</v>
      </c>
      <c r="J12" s="33"/>
      <c r="K12" s="19">
        <v>0.1</v>
      </c>
    </row>
    <row r="13" spans="2:11" x14ac:dyDescent="0.25">
      <c r="B13" s="3">
        <v>9</v>
      </c>
      <c r="C13" s="40" t="s">
        <v>8</v>
      </c>
      <c r="D13" s="40"/>
      <c r="E13" s="40"/>
      <c r="F13" s="40"/>
      <c r="G13" s="40"/>
      <c r="H13" s="1">
        <v>1</v>
      </c>
      <c r="I13" s="1" t="s">
        <v>5</v>
      </c>
      <c r="J13" s="33"/>
      <c r="K13" s="19">
        <v>0.9</v>
      </c>
    </row>
    <row r="14" spans="2:11" x14ac:dyDescent="0.25">
      <c r="B14" s="1">
        <v>10</v>
      </c>
      <c r="C14" s="40" t="s">
        <v>9</v>
      </c>
      <c r="D14" s="40"/>
      <c r="E14" s="40"/>
      <c r="F14" s="40"/>
      <c r="G14" s="40"/>
      <c r="H14" s="1">
        <v>1</v>
      </c>
      <c r="I14" s="1" t="s">
        <v>5</v>
      </c>
      <c r="J14" s="33"/>
      <c r="K14" s="19">
        <v>0.9</v>
      </c>
    </row>
    <row r="15" spans="2:11" x14ac:dyDescent="0.25">
      <c r="B15" s="3">
        <v>11</v>
      </c>
      <c r="C15" s="40" t="s">
        <v>10</v>
      </c>
      <c r="D15" s="40"/>
      <c r="E15" s="40"/>
      <c r="F15" s="40"/>
      <c r="G15" s="40"/>
      <c r="H15" s="1">
        <v>1</v>
      </c>
      <c r="I15" s="1" t="s">
        <v>5</v>
      </c>
      <c r="J15" s="33"/>
      <c r="K15" s="19">
        <v>0.1</v>
      </c>
    </row>
    <row r="16" spans="2:11" x14ac:dyDescent="0.25">
      <c r="B16" s="1">
        <v>12</v>
      </c>
      <c r="C16" s="58" t="s">
        <v>54</v>
      </c>
      <c r="D16" s="59"/>
      <c r="E16" s="59"/>
      <c r="F16" s="59"/>
      <c r="G16" s="60"/>
      <c r="H16" s="2">
        <v>1</v>
      </c>
      <c r="I16" s="2" t="s">
        <v>5</v>
      </c>
      <c r="J16" s="34"/>
      <c r="K16" s="20">
        <v>0.1</v>
      </c>
    </row>
    <row r="17" spans="2:12" x14ac:dyDescent="0.25">
      <c r="B17" s="3">
        <v>13</v>
      </c>
      <c r="C17" s="57" t="s">
        <v>46</v>
      </c>
      <c r="D17" s="57"/>
      <c r="E17" s="57"/>
      <c r="F17" s="57"/>
      <c r="G17" s="57"/>
      <c r="H17" s="2">
        <v>1</v>
      </c>
      <c r="I17" s="2" t="s">
        <v>13</v>
      </c>
      <c r="J17" s="34"/>
      <c r="K17" s="20">
        <v>0.9</v>
      </c>
    </row>
    <row r="18" spans="2:12" ht="15.75" thickBot="1" x14ac:dyDescent="0.3">
      <c r="B18" s="1">
        <v>14</v>
      </c>
      <c r="C18" s="57" t="s">
        <v>19</v>
      </c>
      <c r="D18" s="57"/>
      <c r="E18" s="57"/>
      <c r="F18" s="57"/>
      <c r="G18" s="57"/>
      <c r="H18" s="2">
        <v>1</v>
      </c>
      <c r="I18" s="2" t="s">
        <v>12</v>
      </c>
      <c r="J18" s="34"/>
      <c r="K18" s="19">
        <v>0.1</v>
      </c>
    </row>
    <row r="19" spans="2:12" ht="15.75" thickBot="1" x14ac:dyDescent="0.3">
      <c r="B19" s="38" t="s">
        <v>64</v>
      </c>
      <c r="C19" s="39"/>
      <c r="D19" s="39"/>
      <c r="E19" s="39"/>
      <c r="F19" s="39"/>
      <c r="G19" s="39"/>
      <c r="H19" s="39"/>
      <c r="I19" s="39"/>
      <c r="J19" s="17">
        <f>J21*K21+J22*K22+J23*K23+J24*K24+J25*K25+J26*K26+J27*K27+J28*K28+J29*K29+J30*K30+J31*K31+J32*K32+J33*K33+J34*K34+J35*K35</f>
        <v>0</v>
      </c>
      <c r="K19" s="14"/>
    </row>
    <row r="20" spans="2:12" ht="30.75" thickBot="1" x14ac:dyDescent="0.3">
      <c r="B20" s="30" t="s">
        <v>0</v>
      </c>
      <c r="C20" s="72" t="s">
        <v>1</v>
      </c>
      <c r="D20" s="72"/>
      <c r="E20" s="72"/>
      <c r="F20" s="72"/>
      <c r="G20" s="72"/>
      <c r="H20" s="30" t="s">
        <v>3</v>
      </c>
      <c r="I20" s="30" t="s">
        <v>2</v>
      </c>
      <c r="J20" s="16" t="s">
        <v>4</v>
      </c>
      <c r="K20" s="13" t="s">
        <v>109</v>
      </c>
    </row>
    <row r="21" spans="2:12" x14ac:dyDescent="0.25">
      <c r="B21" s="11">
        <v>15</v>
      </c>
      <c r="C21" s="73" t="s">
        <v>11</v>
      </c>
      <c r="D21" s="73"/>
      <c r="E21" s="73"/>
      <c r="F21" s="73"/>
      <c r="G21" s="73"/>
      <c r="H21" s="3">
        <v>1</v>
      </c>
      <c r="I21" s="3" t="s">
        <v>5</v>
      </c>
      <c r="J21" s="32"/>
      <c r="K21" s="18">
        <v>0.9</v>
      </c>
      <c r="L21" s="21"/>
    </row>
    <row r="22" spans="2:12" x14ac:dyDescent="0.25">
      <c r="B22" s="10">
        <v>16</v>
      </c>
      <c r="C22" s="47" t="s">
        <v>48</v>
      </c>
      <c r="D22" s="61"/>
      <c r="E22" s="61"/>
      <c r="F22" s="61"/>
      <c r="G22" s="62"/>
      <c r="H22" s="10">
        <v>1</v>
      </c>
      <c r="I22" s="10" t="s">
        <v>47</v>
      </c>
      <c r="J22" s="33"/>
      <c r="K22" s="19">
        <v>0.9</v>
      </c>
      <c r="L22" s="21"/>
    </row>
    <row r="23" spans="2:12" x14ac:dyDescent="0.25">
      <c r="B23" s="11">
        <v>17</v>
      </c>
      <c r="C23" s="47" t="s">
        <v>57</v>
      </c>
      <c r="D23" s="48"/>
      <c r="E23" s="48"/>
      <c r="F23" s="48"/>
      <c r="G23" s="49"/>
      <c r="H23" s="10">
        <v>1</v>
      </c>
      <c r="I23" s="10" t="s">
        <v>5</v>
      </c>
      <c r="J23" s="35"/>
      <c r="K23" s="22">
        <v>0.9</v>
      </c>
      <c r="L23" s="21"/>
    </row>
    <row r="24" spans="2:12" ht="43.5" customHeight="1" x14ac:dyDescent="0.25">
      <c r="B24" s="10">
        <v>18</v>
      </c>
      <c r="C24" s="44" t="s">
        <v>52</v>
      </c>
      <c r="D24" s="45"/>
      <c r="E24" s="45"/>
      <c r="F24" s="45"/>
      <c r="G24" s="46"/>
      <c r="H24" s="10">
        <v>1</v>
      </c>
      <c r="I24" s="10" t="s">
        <v>47</v>
      </c>
      <c r="J24" s="35"/>
      <c r="K24" s="22">
        <v>0.9</v>
      </c>
      <c r="L24" s="21"/>
    </row>
    <row r="25" spans="2:12" ht="45" customHeight="1" x14ac:dyDescent="0.25">
      <c r="B25" s="11">
        <v>19</v>
      </c>
      <c r="C25" s="41" t="s">
        <v>51</v>
      </c>
      <c r="D25" s="42"/>
      <c r="E25" s="42"/>
      <c r="F25" s="42"/>
      <c r="G25" s="43"/>
      <c r="H25" s="10">
        <v>1</v>
      </c>
      <c r="I25" s="10" t="s">
        <v>47</v>
      </c>
      <c r="J25" s="35"/>
      <c r="K25" s="22">
        <v>0.1</v>
      </c>
      <c r="L25" s="21"/>
    </row>
    <row r="26" spans="2:12" x14ac:dyDescent="0.25">
      <c r="B26" s="10">
        <v>20</v>
      </c>
      <c r="C26" s="26" t="s">
        <v>49</v>
      </c>
      <c r="D26" s="27"/>
      <c r="E26" s="27"/>
      <c r="F26" s="27"/>
      <c r="G26" s="28"/>
      <c r="H26" s="10">
        <v>1</v>
      </c>
      <c r="I26" s="10" t="s">
        <v>5</v>
      </c>
      <c r="J26" s="35"/>
      <c r="K26" s="22">
        <v>0.9</v>
      </c>
      <c r="L26" s="21"/>
    </row>
    <row r="27" spans="2:12" x14ac:dyDescent="0.25">
      <c r="B27" s="11">
        <v>21</v>
      </c>
      <c r="C27" s="57" t="s">
        <v>50</v>
      </c>
      <c r="D27" s="57"/>
      <c r="E27" s="57"/>
      <c r="F27" s="57"/>
      <c r="G27" s="57"/>
      <c r="H27" s="2">
        <v>1</v>
      </c>
      <c r="I27" s="2" t="s">
        <v>5</v>
      </c>
      <c r="J27" s="35"/>
      <c r="K27" s="22">
        <v>0.9</v>
      </c>
      <c r="L27" s="21"/>
    </row>
    <row r="28" spans="2:12" x14ac:dyDescent="0.25">
      <c r="B28" s="10">
        <v>22</v>
      </c>
      <c r="C28" s="47" t="s">
        <v>66</v>
      </c>
      <c r="D28" s="48"/>
      <c r="E28" s="48"/>
      <c r="F28" s="48"/>
      <c r="G28" s="49"/>
      <c r="H28" s="10">
        <v>1</v>
      </c>
      <c r="I28" s="10" t="s">
        <v>5</v>
      </c>
      <c r="J28" s="36"/>
      <c r="K28" s="23">
        <v>0.9</v>
      </c>
      <c r="L28" s="21"/>
    </row>
    <row r="29" spans="2:12" x14ac:dyDescent="0.25">
      <c r="B29" s="11">
        <v>23</v>
      </c>
      <c r="C29" s="58" t="s">
        <v>58</v>
      </c>
      <c r="D29" s="59"/>
      <c r="E29" s="59"/>
      <c r="F29" s="59"/>
      <c r="G29" s="60"/>
      <c r="H29" s="2">
        <v>1</v>
      </c>
      <c r="I29" s="2" t="s">
        <v>5</v>
      </c>
      <c r="J29" s="36"/>
      <c r="K29" s="23">
        <v>0.1</v>
      </c>
      <c r="L29" s="21"/>
    </row>
    <row r="30" spans="2:12" x14ac:dyDescent="0.25">
      <c r="B30" s="10">
        <v>24</v>
      </c>
      <c r="C30" s="40" t="s">
        <v>59</v>
      </c>
      <c r="D30" s="40"/>
      <c r="E30" s="40"/>
      <c r="F30" s="40"/>
      <c r="G30" s="40"/>
      <c r="H30" s="1">
        <v>1</v>
      </c>
      <c r="I30" s="1" t="s">
        <v>5</v>
      </c>
      <c r="J30" s="34"/>
      <c r="K30" s="20">
        <v>0.1</v>
      </c>
      <c r="L30" s="21"/>
    </row>
    <row r="31" spans="2:12" ht="27" customHeight="1" x14ac:dyDescent="0.25">
      <c r="B31" s="11">
        <v>25</v>
      </c>
      <c r="C31" s="67" t="s">
        <v>67</v>
      </c>
      <c r="D31" s="67"/>
      <c r="E31" s="67"/>
      <c r="F31" s="67"/>
      <c r="G31" s="67"/>
      <c r="H31" s="1">
        <v>1</v>
      </c>
      <c r="I31" s="1" t="s">
        <v>5</v>
      </c>
      <c r="J31" s="35"/>
      <c r="K31" s="22">
        <v>0.1</v>
      </c>
      <c r="L31" s="21"/>
    </row>
    <row r="32" spans="2:12" ht="18" customHeight="1" x14ac:dyDescent="0.25">
      <c r="B32" s="10">
        <v>26</v>
      </c>
      <c r="C32" s="41" t="s">
        <v>61</v>
      </c>
      <c r="D32" s="42"/>
      <c r="E32" s="42"/>
      <c r="F32" s="42"/>
      <c r="G32" s="43"/>
      <c r="H32" s="1">
        <v>1</v>
      </c>
      <c r="I32" s="1" t="s">
        <v>47</v>
      </c>
      <c r="J32" s="35"/>
      <c r="K32" s="22">
        <v>0.1</v>
      </c>
      <c r="L32" s="21"/>
    </row>
    <row r="33" spans="2:17" ht="18" customHeight="1" x14ac:dyDescent="0.25">
      <c r="B33" s="11">
        <v>27</v>
      </c>
      <c r="C33" s="47" t="s">
        <v>63</v>
      </c>
      <c r="D33" s="48"/>
      <c r="E33" s="48"/>
      <c r="F33" s="48"/>
      <c r="G33" s="49"/>
      <c r="H33" s="10">
        <v>1</v>
      </c>
      <c r="I33" s="10" t="s">
        <v>5</v>
      </c>
      <c r="J33" s="35"/>
      <c r="K33" s="22">
        <v>0.1</v>
      </c>
      <c r="L33" s="21"/>
    </row>
    <row r="34" spans="2:17" x14ac:dyDescent="0.25">
      <c r="B34" s="10">
        <v>28</v>
      </c>
      <c r="C34" s="47" t="s">
        <v>60</v>
      </c>
      <c r="D34" s="48"/>
      <c r="E34" s="48"/>
      <c r="F34" s="48"/>
      <c r="G34" s="49"/>
      <c r="H34" s="10">
        <v>1</v>
      </c>
      <c r="I34" s="10" t="s">
        <v>47</v>
      </c>
      <c r="J34" s="35"/>
      <c r="K34" s="22">
        <v>0.1</v>
      </c>
      <c r="L34" s="21"/>
    </row>
    <row r="35" spans="2:17" ht="15.75" thickBot="1" x14ac:dyDescent="0.3">
      <c r="B35" s="11">
        <v>29</v>
      </c>
      <c r="C35" s="47" t="s">
        <v>62</v>
      </c>
      <c r="D35" s="48"/>
      <c r="E35" s="48"/>
      <c r="F35" s="48"/>
      <c r="G35" s="49"/>
      <c r="H35" s="10">
        <v>1</v>
      </c>
      <c r="I35" s="1" t="s">
        <v>5</v>
      </c>
      <c r="J35" s="35"/>
      <c r="K35" s="22">
        <v>0.1</v>
      </c>
      <c r="L35" s="21"/>
    </row>
    <row r="36" spans="2:17" ht="15.75" thickBot="1" x14ac:dyDescent="0.3">
      <c r="B36" s="38" t="s">
        <v>65</v>
      </c>
      <c r="C36" s="39"/>
      <c r="D36" s="39"/>
      <c r="E36" s="39"/>
      <c r="F36" s="39"/>
      <c r="G36" s="39"/>
      <c r="H36" s="39"/>
      <c r="I36" s="39"/>
      <c r="J36" s="17">
        <f>J39*K39+J40*K40+J41*K41+J42*K42+J43*K43+J44*K44+J45*K45+J46*K46+J47*K47+J48*K48+J50*K50+J51*K51+J52*K52+J53*K53+J54*K54+J56*K56+J57*K57+J58*K58+J59*K59+J60*K60+J61*K61+J63*K63+J64*K64+J65*K65+J66*K66+J67*K67+J68*K68+J69*K69+J70*K70+J72*K72+J73*K73+J74*K74+J75*K75+J76*K76+J77*K77+J78*K78+J80*K80+J81*K81+J82*K82+J83*K83+J84*K84+J85*K85</f>
        <v>0</v>
      </c>
      <c r="K36" s="14"/>
    </row>
    <row r="37" spans="2:17" ht="30.75" customHeight="1" thickBot="1" x14ac:dyDescent="0.3">
      <c r="B37" s="30" t="s">
        <v>0</v>
      </c>
      <c r="C37" s="72" t="s">
        <v>1</v>
      </c>
      <c r="D37" s="72"/>
      <c r="E37" s="72"/>
      <c r="F37" s="72"/>
      <c r="G37" s="72"/>
      <c r="H37" s="30" t="s">
        <v>3</v>
      </c>
      <c r="I37" s="30" t="s">
        <v>2</v>
      </c>
      <c r="J37" s="16" t="s">
        <v>4</v>
      </c>
      <c r="K37" s="13" t="s">
        <v>109</v>
      </c>
      <c r="M37" t="s">
        <v>45</v>
      </c>
    </row>
    <row r="38" spans="2:17" ht="15" customHeight="1" x14ac:dyDescent="0.25">
      <c r="B38" s="50" t="s">
        <v>92</v>
      </c>
      <c r="C38" s="51"/>
      <c r="D38" s="51"/>
      <c r="E38" s="51"/>
      <c r="F38" s="51"/>
      <c r="G38" s="51"/>
      <c r="H38" s="51"/>
      <c r="I38" s="51"/>
      <c r="J38" s="51"/>
      <c r="K38" s="52"/>
    </row>
    <row r="39" spans="2:17" ht="30.75" customHeight="1" x14ac:dyDescent="0.25">
      <c r="B39" s="10">
        <v>30</v>
      </c>
      <c r="C39" s="53" t="s">
        <v>78</v>
      </c>
      <c r="D39" s="53"/>
      <c r="E39" s="53"/>
      <c r="F39" s="53"/>
      <c r="G39" s="53"/>
      <c r="H39" s="12">
        <v>1</v>
      </c>
      <c r="I39" s="12" t="s">
        <v>5</v>
      </c>
      <c r="J39" s="37"/>
      <c r="K39" s="23">
        <v>0.9</v>
      </c>
    </row>
    <row r="40" spans="2:17" ht="30" customHeight="1" x14ac:dyDescent="0.25">
      <c r="B40" s="10">
        <v>31</v>
      </c>
      <c r="C40" s="66" t="s">
        <v>73</v>
      </c>
      <c r="D40" s="66"/>
      <c r="E40" s="66"/>
      <c r="F40" s="66"/>
      <c r="G40" s="66"/>
      <c r="H40" s="12">
        <v>1</v>
      </c>
      <c r="I40" s="12" t="s">
        <v>5</v>
      </c>
      <c r="J40" s="37"/>
      <c r="K40" s="23">
        <v>0.9</v>
      </c>
    </row>
    <row r="41" spans="2:17" ht="15" customHeight="1" x14ac:dyDescent="0.25">
      <c r="B41" s="10">
        <v>32</v>
      </c>
      <c r="C41" s="41" t="s">
        <v>72</v>
      </c>
      <c r="D41" s="42"/>
      <c r="E41" s="42"/>
      <c r="F41" s="42"/>
      <c r="G41" s="43"/>
      <c r="H41" s="12">
        <v>1</v>
      </c>
      <c r="I41" s="12" t="s">
        <v>5</v>
      </c>
      <c r="J41" s="37"/>
      <c r="K41" s="23">
        <v>0.9</v>
      </c>
    </row>
    <row r="42" spans="2:17" ht="15" customHeight="1" x14ac:dyDescent="0.25">
      <c r="B42" s="10">
        <v>33</v>
      </c>
      <c r="C42" s="41" t="s">
        <v>68</v>
      </c>
      <c r="D42" s="42"/>
      <c r="E42" s="42"/>
      <c r="F42" s="42"/>
      <c r="G42" s="43"/>
      <c r="H42" s="12">
        <v>1</v>
      </c>
      <c r="I42" s="12" t="s">
        <v>5</v>
      </c>
      <c r="J42" s="37"/>
      <c r="K42" s="23">
        <v>0.1</v>
      </c>
    </row>
    <row r="43" spans="2:17" ht="15" customHeight="1" x14ac:dyDescent="0.25">
      <c r="B43" s="10">
        <v>34</v>
      </c>
      <c r="C43" s="67" t="s">
        <v>21</v>
      </c>
      <c r="D43" s="67"/>
      <c r="E43" s="67"/>
      <c r="F43" s="67"/>
      <c r="G43" s="67"/>
      <c r="H43" s="12">
        <v>1</v>
      </c>
      <c r="I43" s="12" t="s">
        <v>5</v>
      </c>
      <c r="J43" s="37"/>
      <c r="K43" s="23">
        <v>0.9</v>
      </c>
    </row>
    <row r="44" spans="2:17" ht="15" customHeight="1" x14ac:dyDescent="0.25">
      <c r="B44" s="10">
        <v>35</v>
      </c>
      <c r="C44" s="40" t="s">
        <v>74</v>
      </c>
      <c r="D44" s="40"/>
      <c r="E44" s="40"/>
      <c r="F44" s="40"/>
      <c r="G44" s="40"/>
      <c r="H44" s="1">
        <v>1</v>
      </c>
      <c r="I44" s="1" t="s">
        <v>12</v>
      </c>
      <c r="J44" s="37"/>
      <c r="K44" s="23">
        <v>0.9</v>
      </c>
      <c r="Q44" t="s">
        <v>45</v>
      </c>
    </row>
    <row r="45" spans="2:17" ht="15" customHeight="1" x14ac:dyDescent="0.25">
      <c r="B45" s="10">
        <v>36</v>
      </c>
      <c r="C45" s="58" t="s">
        <v>22</v>
      </c>
      <c r="D45" s="59"/>
      <c r="E45" s="59"/>
      <c r="F45" s="59"/>
      <c r="G45" s="60"/>
      <c r="H45" s="1">
        <v>1</v>
      </c>
      <c r="I45" s="1" t="s">
        <v>12</v>
      </c>
      <c r="J45" s="37"/>
      <c r="K45" s="23">
        <v>0.9</v>
      </c>
      <c r="N45" t="s">
        <v>45</v>
      </c>
    </row>
    <row r="46" spans="2:17" ht="15" customHeight="1" x14ac:dyDescent="0.25">
      <c r="B46" s="10">
        <v>37</v>
      </c>
      <c r="C46" s="40" t="s">
        <v>26</v>
      </c>
      <c r="D46" s="40"/>
      <c r="E46" s="40"/>
      <c r="F46" s="40"/>
      <c r="G46" s="40"/>
      <c r="H46" s="1">
        <v>1</v>
      </c>
      <c r="I46" s="1" t="s">
        <v>12</v>
      </c>
      <c r="J46" s="37"/>
      <c r="K46" s="23">
        <v>0.9</v>
      </c>
    </row>
    <row r="47" spans="2:17" ht="15" customHeight="1" x14ac:dyDescent="0.25">
      <c r="B47" s="10">
        <v>38</v>
      </c>
      <c r="C47" s="58" t="s">
        <v>23</v>
      </c>
      <c r="D47" s="59"/>
      <c r="E47" s="59"/>
      <c r="F47" s="59"/>
      <c r="G47" s="60"/>
      <c r="H47" s="1">
        <v>1</v>
      </c>
      <c r="I47" s="1" t="s">
        <v>12</v>
      </c>
      <c r="J47" s="37"/>
      <c r="K47" s="23">
        <v>0.9</v>
      </c>
    </row>
    <row r="48" spans="2:17" ht="15" customHeight="1" x14ac:dyDescent="0.25">
      <c r="B48" s="10">
        <v>39</v>
      </c>
      <c r="C48" s="58" t="s">
        <v>83</v>
      </c>
      <c r="D48" s="59"/>
      <c r="E48" s="59"/>
      <c r="F48" s="59"/>
      <c r="G48" s="60"/>
      <c r="H48" s="2">
        <v>1</v>
      </c>
      <c r="I48" s="2" t="s">
        <v>5</v>
      </c>
      <c r="J48" s="37"/>
      <c r="K48" s="23">
        <v>0.1</v>
      </c>
    </row>
    <row r="49" spans="2:18" ht="15" customHeight="1" x14ac:dyDescent="0.25">
      <c r="B49" s="50" t="s">
        <v>91</v>
      </c>
      <c r="C49" s="51"/>
      <c r="D49" s="51"/>
      <c r="E49" s="51"/>
      <c r="F49" s="51"/>
      <c r="G49" s="51"/>
      <c r="H49" s="51"/>
      <c r="I49" s="51"/>
      <c r="J49" s="51"/>
      <c r="K49" s="52"/>
    </row>
    <row r="50" spans="2:18" ht="31.5" customHeight="1" x14ac:dyDescent="0.25">
      <c r="B50" s="10">
        <v>40</v>
      </c>
      <c r="C50" s="67" t="s">
        <v>25</v>
      </c>
      <c r="D50" s="67"/>
      <c r="E50" s="67"/>
      <c r="F50" s="67"/>
      <c r="G50" s="67"/>
      <c r="H50" s="2">
        <v>1</v>
      </c>
      <c r="I50" s="2" t="s">
        <v>5</v>
      </c>
      <c r="J50" s="37"/>
      <c r="K50" s="23">
        <v>0.9</v>
      </c>
    </row>
    <row r="51" spans="2:18" ht="15" customHeight="1" x14ac:dyDescent="0.25">
      <c r="B51" s="10">
        <v>41</v>
      </c>
      <c r="C51" s="41" t="s">
        <v>24</v>
      </c>
      <c r="D51" s="42"/>
      <c r="E51" s="42"/>
      <c r="F51" s="42"/>
      <c r="G51" s="43"/>
      <c r="H51" s="1">
        <v>1</v>
      </c>
      <c r="I51" s="1" t="s">
        <v>5</v>
      </c>
      <c r="J51" s="37"/>
      <c r="K51" s="23">
        <v>0.9</v>
      </c>
    </row>
    <row r="52" spans="2:18" ht="15" customHeight="1" x14ac:dyDescent="0.25">
      <c r="B52" s="10">
        <v>42</v>
      </c>
      <c r="C52" s="58" t="s">
        <v>77</v>
      </c>
      <c r="D52" s="59"/>
      <c r="E52" s="59"/>
      <c r="F52" s="59"/>
      <c r="G52" s="60"/>
      <c r="H52" s="2">
        <v>1</v>
      </c>
      <c r="I52" s="2" t="s">
        <v>12</v>
      </c>
      <c r="J52" s="37"/>
      <c r="K52" s="23">
        <v>0.9</v>
      </c>
    </row>
    <row r="53" spans="2:18" ht="15" customHeight="1" x14ac:dyDescent="0.25">
      <c r="B53" s="10">
        <v>43</v>
      </c>
      <c r="C53" s="58" t="s">
        <v>75</v>
      </c>
      <c r="D53" s="59"/>
      <c r="E53" s="59"/>
      <c r="F53" s="59"/>
      <c r="G53" s="60"/>
      <c r="H53" s="2">
        <v>1</v>
      </c>
      <c r="I53" s="2" t="s">
        <v>12</v>
      </c>
      <c r="J53" s="37"/>
      <c r="K53" s="23">
        <v>0.9</v>
      </c>
    </row>
    <row r="54" spans="2:18" ht="15" customHeight="1" x14ac:dyDescent="0.25">
      <c r="B54" s="10">
        <v>44</v>
      </c>
      <c r="C54" s="44" t="s">
        <v>76</v>
      </c>
      <c r="D54" s="45"/>
      <c r="E54" s="45"/>
      <c r="F54" s="45"/>
      <c r="G54" s="46"/>
      <c r="H54" s="2">
        <v>1</v>
      </c>
      <c r="I54" s="2" t="s">
        <v>12</v>
      </c>
      <c r="J54" s="37"/>
      <c r="K54" s="23">
        <v>0.9</v>
      </c>
      <c r="Q54" t="s">
        <v>45</v>
      </c>
    </row>
    <row r="55" spans="2:18" ht="15" customHeight="1" x14ac:dyDescent="0.25">
      <c r="B55" s="50" t="s">
        <v>90</v>
      </c>
      <c r="C55" s="51"/>
      <c r="D55" s="51"/>
      <c r="E55" s="51"/>
      <c r="F55" s="51"/>
      <c r="G55" s="51"/>
      <c r="H55" s="51"/>
      <c r="I55" s="51"/>
      <c r="J55" s="51"/>
      <c r="K55" s="52"/>
    </row>
    <row r="56" spans="2:18" ht="30" customHeight="1" x14ac:dyDescent="0.25">
      <c r="B56" s="10">
        <v>45</v>
      </c>
      <c r="C56" s="44" t="s">
        <v>82</v>
      </c>
      <c r="D56" s="45"/>
      <c r="E56" s="45"/>
      <c r="F56" s="45"/>
      <c r="G56" s="46"/>
      <c r="H56" s="2">
        <v>1</v>
      </c>
      <c r="I56" s="2" t="s">
        <v>5</v>
      </c>
      <c r="J56" s="37"/>
      <c r="K56" s="23">
        <v>0.1</v>
      </c>
    </row>
    <row r="57" spans="2:18" ht="30" customHeight="1" x14ac:dyDescent="0.25">
      <c r="B57" s="10">
        <v>46</v>
      </c>
      <c r="C57" s="44" t="s">
        <v>94</v>
      </c>
      <c r="D57" s="45"/>
      <c r="E57" s="45"/>
      <c r="F57" s="45"/>
      <c r="G57" s="46"/>
      <c r="H57" s="2">
        <v>1</v>
      </c>
      <c r="I57" s="2" t="s">
        <v>5</v>
      </c>
      <c r="J57" s="37"/>
      <c r="K57" s="23">
        <v>0.1</v>
      </c>
    </row>
    <row r="58" spans="2:18" ht="29.25" customHeight="1" x14ac:dyDescent="0.25">
      <c r="B58" s="10">
        <v>47</v>
      </c>
      <c r="C58" s="44" t="s">
        <v>95</v>
      </c>
      <c r="D58" s="45"/>
      <c r="E58" s="45"/>
      <c r="F58" s="45"/>
      <c r="G58" s="46"/>
      <c r="H58" s="2">
        <v>1</v>
      </c>
      <c r="I58" s="2" t="s">
        <v>12</v>
      </c>
      <c r="J58" s="37"/>
      <c r="K58" s="23">
        <v>0.1</v>
      </c>
    </row>
    <row r="59" spans="2:18" ht="15" customHeight="1" x14ac:dyDescent="0.25">
      <c r="B59" s="10">
        <v>48</v>
      </c>
      <c r="C59" s="44" t="s">
        <v>97</v>
      </c>
      <c r="D59" s="45"/>
      <c r="E59" s="45"/>
      <c r="F59" s="45"/>
      <c r="G59" s="46"/>
      <c r="H59" s="2">
        <v>1</v>
      </c>
      <c r="I59" s="2" t="s">
        <v>5</v>
      </c>
      <c r="J59" s="37"/>
      <c r="K59" s="23">
        <v>0.1</v>
      </c>
    </row>
    <row r="60" spans="2:18" ht="15" customHeight="1" x14ac:dyDescent="0.25">
      <c r="B60" s="10">
        <v>49</v>
      </c>
      <c r="C60" s="44" t="s">
        <v>96</v>
      </c>
      <c r="D60" s="45"/>
      <c r="E60" s="45"/>
      <c r="F60" s="45"/>
      <c r="G60" s="46"/>
      <c r="H60" s="2">
        <v>1</v>
      </c>
      <c r="I60" s="2" t="s">
        <v>5</v>
      </c>
      <c r="J60" s="37"/>
      <c r="K60" s="23">
        <v>0.1</v>
      </c>
    </row>
    <row r="61" spans="2:18" ht="15" customHeight="1" x14ac:dyDescent="0.25">
      <c r="B61" s="10">
        <v>50</v>
      </c>
      <c r="C61" s="44" t="s">
        <v>98</v>
      </c>
      <c r="D61" s="45"/>
      <c r="E61" s="45"/>
      <c r="F61" s="45"/>
      <c r="G61" s="46"/>
      <c r="H61" s="2">
        <v>1</v>
      </c>
      <c r="I61" s="2" t="s">
        <v>12</v>
      </c>
      <c r="J61" s="37"/>
      <c r="K61" s="23">
        <v>0.1</v>
      </c>
      <c r="R61" t="s">
        <v>45</v>
      </c>
    </row>
    <row r="62" spans="2:18" ht="15" customHeight="1" x14ac:dyDescent="0.25">
      <c r="B62" s="50" t="s">
        <v>93</v>
      </c>
      <c r="C62" s="51"/>
      <c r="D62" s="51"/>
      <c r="E62" s="51"/>
      <c r="F62" s="51"/>
      <c r="G62" s="51"/>
      <c r="H62" s="51"/>
      <c r="I62" s="51"/>
      <c r="J62" s="51"/>
      <c r="K62" s="52"/>
      <c r="O62" t="s">
        <v>45</v>
      </c>
    </row>
    <row r="63" spans="2:18" ht="30.75" customHeight="1" x14ac:dyDescent="0.25">
      <c r="B63" s="10">
        <v>51</v>
      </c>
      <c r="C63" s="41" t="s">
        <v>101</v>
      </c>
      <c r="D63" s="42"/>
      <c r="E63" s="42"/>
      <c r="F63" s="42"/>
      <c r="G63" s="43"/>
      <c r="H63" s="2">
        <v>1</v>
      </c>
      <c r="I63" s="2" t="s">
        <v>12</v>
      </c>
      <c r="J63" s="37"/>
      <c r="K63" s="23">
        <v>0.1</v>
      </c>
    </row>
    <row r="64" spans="2:18" ht="15" customHeight="1" x14ac:dyDescent="0.25">
      <c r="B64" s="10">
        <v>52</v>
      </c>
      <c r="C64" s="44" t="s">
        <v>102</v>
      </c>
      <c r="D64" s="45"/>
      <c r="E64" s="45"/>
      <c r="F64" s="45"/>
      <c r="G64" s="46"/>
      <c r="H64" s="2">
        <v>1</v>
      </c>
      <c r="I64" s="2" t="s">
        <v>12</v>
      </c>
      <c r="J64" s="37"/>
      <c r="K64" s="23">
        <v>0.1</v>
      </c>
    </row>
    <row r="65" spans="2:20" ht="15" customHeight="1" x14ac:dyDescent="0.25">
      <c r="B65" s="10">
        <v>53</v>
      </c>
      <c r="C65" s="44" t="s">
        <v>103</v>
      </c>
      <c r="D65" s="45"/>
      <c r="E65" s="45"/>
      <c r="F65" s="45"/>
      <c r="G65" s="46"/>
      <c r="H65" s="2">
        <v>1</v>
      </c>
      <c r="I65" s="2" t="s">
        <v>12</v>
      </c>
      <c r="J65" s="37"/>
      <c r="K65" s="23">
        <v>0.1</v>
      </c>
    </row>
    <row r="66" spans="2:20" ht="30" customHeight="1" x14ac:dyDescent="0.25">
      <c r="B66" s="10">
        <v>54</v>
      </c>
      <c r="C66" s="44" t="s">
        <v>104</v>
      </c>
      <c r="D66" s="45"/>
      <c r="E66" s="45"/>
      <c r="F66" s="45"/>
      <c r="G66" s="46"/>
      <c r="H66" s="2">
        <v>1</v>
      </c>
      <c r="I66" s="2" t="s">
        <v>12</v>
      </c>
      <c r="J66" s="37"/>
      <c r="K66" s="23">
        <v>0.1</v>
      </c>
      <c r="P66" t="s">
        <v>45</v>
      </c>
    </row>
    <row r="67" spans="2:20" ht="15" customHeight="1" x14ac:dyDescent="0.25">
      <c r="B67" s="10">
        <v>55</v>
      </c>
      <c r="C67" s="44" t="s">
        <v>105</v>
      </c>
      <c r="D67" s="45"/>
      <c r="E67" s="45"/>
      <c r="F67" s="45"/>
      <c r="G67" s="46"/>
      <c r="H67" s="2">
        <v>1</v>
      </c>
      <c r="I67" s="2" t="s">
        <v>12</v>
      </c>
      <c r="J67" s="37"/>
      <c r="K67" s="23">
        <v>0.9</v>
      </c>
    </row>
    <row r="68" spans="2:20" ht="30.75" customHeight="1" x14ac:dyDescent="0.25">
      <c r="B68" s="10">
        <v>56</v>
      </c>
      <c r="C68" s="44" t="s">
        <v>106</v>
      </c>
      <c r="D68" s="45"/>
      <c r="E68" s="45"/>
      <c r="F68" s="45"/>
      <c r="G68" s="46"/>
      <c r="H68" s="2">
        <v>1</v>
      </c>
      <c r="I68" s="2" t="s">
        <v>12</v>
      </c>
      <c r="J68" s="37"/>
      <c r="K68" s="23">
        <v>0.1</v>
      </c>
    </row>
    <row r="69" spans="2:20" ht="15" customHeight="1" x14ac:dyDescent="0.25">
      <c r="B69" s="10">
        <v>57</v>
      </c>
      <c r="C69" s="44" t="s">
        <v>107</v>
      </c>
      <c r="D69" s="45"/>
      <c r="E69" s="45"/>
      <c r="F69" s="45"/>
      <c r="G69" s="46"/>
      <c r="H69" s="2">
        <v>1</v>
      </c>
      <c r="I69" s="2" t="s">
        <v>12</v>
      </c>
      <c r="J69" s="37"/>
      <c r="K69" s="23">
        <v>0.9</v>
      </c>
    </row>
    <row r="70" spans="2:20" ht="15" customHeight="1" x14ac:dyDescent="0.25">
      <c r="B70" s="10">
        <v>58</v>
      </c>
      <c r="C70" s="44" t="s">
        <v>108</v>
      </c>
      <c r="D70" s="45"/>
      <c r="E70" s="45"/>
      <c r="F70" s="45"/>
      <c r="G70" s="46"/>
      <c r="H70" s="2">
        <v>1</v>
      </c>
      <c r="I70" s="2" t="s">
        <v>12</v>
      </c>
      <c r="J70" s="37"/>
      <c r="K70" s="23">
        <v>0.1</v>
      </c>
      <c r="M70" t="s">
        <v>45</v>
      </c>
    </row>
    <row r="71" spans="2:20" ht="15" customHeight="1" x14ac:dyDescent="0.25">
      <c r="B71" s="50" t="s">
        <v>89</v>
      </c>
      <c r="C71" s="51"/>
      <c r="D71" s="51"/>
      <c r="E71" s="51"/>
      <c r="F71" s="51"/>
      <c r="G71" s="51"/>
      <c r="H71" s="51"/>
      <c r="I71" s="51"/>
      <c r="J71" s="51"/>
      <c r="K71" s="52"/>
    </row>
    <row r="72" spans="2:20" ht="15" customHeight="1" x14ac:dyDescent="0.25">
      <c r="B72" s="10">
        <v>59</v>
      </c>
      <c r="C72" s="44" t="s">
        <v>87</v>
      </c>
      <c r="D72" s="45"/>
      <c r="E72" s="45"/>
      <c r="F72" s="45"/>
      <c r="G72" s="46"/>
      <c r="H72" s="12">
        <v>1</v>
      </c>
      <c r="I72" s="12" t="s">
        <v>5</v>
      </c>
      <c r="J72" s="37"/>
      <c r="K72" s="23">
        <v>0.1</v>
      </c>
      <c r="Q72" t="s">
        <v>45</v>
      </c>
    </row>
    <row r="73" spans="2:20" x14ac:dyDescent="0.25">
      <c r="B73" s="1">
        <v>60</v>
      </c>
      <c r="C73" s="57" t="s">
        <v>84</v>
      </c>
      <c r="D73" s="57"/>
      <c r="E73" s="57"/>
      <c r="F73" s="57"/>
      <c r="G73" s="57"/>
      <c r="H73" s="2">
        <v>1</v>
      </c>
      <c r="I73" s="2" t="s">
        <v>5</v>
      </c>
      <c r="J73" s="34"/>
      <c r="K73" s="20">
        <v>0.1</v>
      </c>
      <c r="R73" t="s">
        <v>45</v>
      </c>
    </row>
    <row r="74" spans="2:20" x14ac:dyDescent="0.25">
      <c r="B74" s="10">
        <v>61</v>
      </c>
      <c r="C74" s="57" t="s">
        <v>85</v>
      </c>
      <c r="D74" s="57"/>
      <c r="E74" s="57"/>
      <c r="F74" s="57"/>
      <c r="G74" s="57"/>
      <c r="H74" s="2">
        <v>1</v>
      </c>
      <c r="I74" s="2" t="s">
        <v>5</v>
      </c>
      <c r="J74" s="34"/>
      <c r="K74" s="20">
        <v>0.1</v>
      </c>
    </row>
    <row r="75" spans="2:20" x14ac:dyDescent="0.25">
      <c r="B75" s="1">
        <v>62</v>
      </c>
      <c r="C75" s="40" t="s">
        <v>20</v>
      </c>
      <c r="D75" s="40"/>
      <c r="E75" s="40"/>
      <c r="F75" s="40"/>
      <c r="G75" s="40"/>
      <c r="H75" s="1">
        <v>1</v>
      </c>
      <c r="I75" s="1" t="s">
        <v>5</v>
      </c>
      <c r="J75" s="33"/>
      <c r="K75" s="19">
        <v>0.1</v>
      </c>
    </row>
    <row r="76" spans="2:20" ht="15" customHeight="1" x14ac:dyDescent="0.25">
      <c r="B76" s="10">
        <v>63</v>
      </c>
      <c r="C76" s="57" t="s">
        <v>81</v>
      </c>
      <c r="D76" s="57"/>
      <c r="E76" s="57"/>
      <c r="F76" s="57"/>
      <c r="G76" s="57"/>
      <c r="H76" s="3">
        <v>1</v>
      </c>
      <c r="I76" s="3" t="s">
        <v>12</v>
      </c>
      <c r="J76" s="32"/>
      <c r="K76" s="18">
        <v>0.1</v>
      </c>
    </row>
    <row r="77" spans="2:20" ht="15" customHeight="1" x14ac:dyDescent="0.25">
      <c r="B77" s="1">
        <v>64</v>
      </c>
      <c r="C77" s="58" t="s">
        <v>80</v>
      </c>
      <c r="D77" s="59"/>
      <c r="E77" s="59"/>
      <c r="F77" s="59"/>
      <c r="G77" s="60"/>
      <c r="H77" s="3">
        <v>1</v>
      </c>
      <c r="I77" s="3" t="s">
        <v>12</v>
      </c>
      <c r="J77" s="32"/>
      <c r="K77" s="18">
        <v>0.1</v>
      </c>
    </row>
    <row r="78" spans="2:20" ht="30.75" customHeight="1" x14ac:dyDescent="0.25">
      <c r="B78" s="10">
        <v>65</v>
      </c>
      <c r="C78" s="63" t="s">
        <v>86</v>
      </c>
      <c r="D78" s="64"/>
      <c r="E78" s="64"/>
      <c r="F78" s="64"/>
      <c r="G78" s="65"/>
      <c r="H78" s="3">
        <v>1</v>
      </c>
      <c r="I78" s="3" t="s">
        <v>5</v>
      </c>
      <c r="J78" s="32"/>
      <c r="K78" s="18">
        <v>0.1</v>
      </c>
    </row>
    <row r="79" spans="2:20" ht="18" customHeight="1" x14ac:dyDescent="0.25">
      <c r="B79" s="50" t="s">
        <v>88</v>
      </c>
      <c r="C79" s="51"/>
      <c r="D79" s="51"/>
      <c r="E79" s="51"/>
      <c r="F79" s="51"/>
      <c r="G79" s="51"/>
      <c r="H79" s="51"/>
      <c r="I79" s="51"/>
      <c r="J79" s="51"/>
      <c r="K79" s="52"/>
      <c r="T79" t="s">
        <v>45</v>
      </c>
    </row>
    <row r="80" spans="2:20" ht="15" customHeight="1" x14ac:dyDescent="0.25">
      <c r="B80" s="3">
        <v>66</v>
      </c>
      <c r="C80" s="41" t="s">
        <v>55</v>
      </c>
      <c r="D80" s="42"/>
      <c r="E80" s="42"/>
      <c r="F80" s="42"/>
      <c r="G80" s="43"/>
      <c r="H80" s="3">
        <v>1</v>
      </c>
      <c r="I80" s="3" t="s">
        <v>12</v>
      </c>
      <c r="J80" s="32"/>
      <c r="K80" s="18">
        <v>0.9</v>
      </c>
    </row>
    <row r="81" spans="2:14" ht="30" customHeight="1" x14ac:dyDescent="0.25">
      <c r="B81" s="3">
        <v>67</v>
      </c>
      <c r="C81" s="66" t="s">
        <v>79</v>
      </c>
      <c r="D81" s="66"/>
      <c r="E81" s="66"/>
      <c r="F81" s="66"/>
      <c r="G81" s="66"/>
      <c r="H81" s="3">
        <v>1</v>
      </c>
      <c r="I81" s="3" t="s">
        <v>12</v>
      </c>
      <c r="J81" s="32"/>
      <c r="K81" s="18">
        <v>0.9</v>
      </c>
      <c r="N81" t="s">
        <v>45</v>
      </c>
    </row>
    <row r="82" spans="2:14" ht="15" customHeight="1" x14ac:dyDescent="0.25">
      <c r="B82" s="3">
        <v>68</v>
      </c>
      <c r="C82" s="66" t="s">
        <v>56</v>
      </c>
      <c r="D82" s="66"/>
      <c r="E82" s="66"/>
      <c r="F82" s="66"/>
      <c r="G82" s="66"/>
      <c r="H82" s="3">
        <v>1</v>
      </c>
      <c r="I82" s="3" t="s">
        <v>13</v>
      </c>
      <c r="J82" s="32"/>
      <c r="K82" s="18">
        <v>0.9</v>
      </c>
    </row>
    <row r="83" spans="2:14" x14ac:dyDescent="0.25">
      <c r="B83" s="3">
        <v>69</v>
      </c>
      <c r="C83" s="40" t="s">
        <v>69</v>
      </c>
      <c r="D83" s="40"/>
      <c r="E83" s="40"/>
      <c r="F83" s="40"/>
      <c r="G83" s="40"/>
      <c r="H83" s="1">
        <v>1</v>
      </c>
      <c r="I83" s="1" t="s">
        <v>12</v>
      </c>
      <c r="J83" s="33"/>
      <c r="K83" s="19">
        <v>0.9</v>
      </c>
    </row>
    <row r="84" spans="2:14" x14ac:dyDescent="0.25">
      <c r="B84" s="3">
        <v>70</v>
      </c>
      <c r="C84" s="57" t="s">
        <v>70</v>
      </c>
      <c r="D84" s="57"/>
      <c r="E84" s="57"/>
      <c r="F84" s="57"/>
      <c r="G84" s="57"/>
      <c r="H84" s="2">
        <v>1</v>
      </c>
      <c r="I84" s="2" t="s">
        <v>12</v>
      </c>
      <c r="J84" s="34"/>
      <c r="K84" s="20">
        <v>0.9</v>
      </c>
    </row>
    <row r="85" spans="2:14" ht="14.25" customHeight="1" thickBot="1" x14ac:dyDescent="0.3">
      <c r="B85" s="3">
        <v>71</v>
      </c>
      <c r="C85" s="63" t="s">
        <v>71</v>
      </c>
      <c r="D85" s="64"/>
      <c r="E85" s="64"/>
      <c r="F85" s="64"/>
      <c r="G85" s="65"/>
      <c r="H85" s="2">
        <v>1</v>
      </c>
      <c r="I85" s="2" t="s">
        <v>13</v>
      </c>
      <c r="J85" s="34"/>
      <c r="K85" s="19">
        <v>0.9</v>
      </c>
    </row>
    <row r="86" spans="2:14" ht="15" customHeight="1" thickBot="1" x14ac:dyDescent="0.3">
      <c r="B86" s="38" t="s">
        <v>15</v>
      </c>
      <c r="C86" s="39"/>
      <c r="D86" s="39"/>
      <c r="E86" s="39"/>
      <c r="F86" s="39"/>
      <c r="G86" s="39"/>
      <c r="H86" s="39"/>
      <c r="I86" s="39"/>
      <c r="J86" s="24">
        <f>J88*K88</f>
        <v>0</v>
      </c>
      <c r="K86" s="14"/>
    </row>
    <row r="87" spans="2:14" ht="30.75" thickBot="1" x14ac:dyDescent="0.3">
      <c r="B87" s="4" t="s">
        <v>0</v>
      </c>
      <c r="C87" s="71" t="s">
        <v>1</v>
      </c>
      <c r="D87" s="71"/>
      <c r="E87" s="71"/>
      <c r="F87" s="71"/>
      <c r="G87" s="71"/>
      <c r="H87" s="29" t="s">
        <v>3</v>
      </c>
      <c r="I87" s="29" t="s">
        <v>2</v>
      </c>
      <c r="J87" s="15" t="s">
        <v>4</v>
      </c>
      <c r="K87" s="13" t="s">
        <v>109</v>
      </c>
    </row>
    <row r="88" spans="2:14" ht="15.75" thickBot="1" x14ac:dyDescent="0.3">
      <c r="B88" s="1">
        <v>72</v>
      </c>
      <c r="C88" s="40" t="s">
        <v>16</v>
      </c>
      <c r="D88" s="40"/>
      <c r="E88" s="40"/>
      <c r="F88" s="40"/>
      <c r="G88" s="57"/>
      <c r="H88" s="2">
        <v>1</v>
      </c>
      <c r="I88" s="2" t="s">
        <v>17</v>
      </c>
      <c r="J88" s="34"/>
      <c r="K88" s="1">
        <v>0.9</v>
      </c>
    </row>
    <row r="89" spans="2:14" ht="18.75" x14ac:dyDescent="0.3">
      <c r="G89" s="74" t="s">
        <v>18</v>
      </c>
      <c r="H89" s="75"/>
      <c r="I89" s="75"/>
      <c r="J89" s="25">
        <f>J3+J19+J36+J86</f>
        <v>0</v>
      </c>
    </row>
    <row r="90" spans="2:14" x14ac:dyDescent="0.25">
      <c r="B90" s="1">
        <v>73</v>
      </c>
      <c r="C90" s="40" t="s">
        <v>110</v>
      </c>
      <c r="D90" s="40"/>
      <c r="E90" s="40"/>
      <c r="F90" s="40"/>
      <c r="G90" s="40"/>
      <c r="H90" s="1">
        <v>1</v>
      </c>
      <c r="I90" s="1" t="s">
        <v>111</v>
      </c>
      <c r="J90" s="33"/>
      <c r="K90" s="1">
        <v>0.9</v>
      </c>
    </row>
  </sheetData>
  <sheetProtection password="CC9E" sheet="1" objects="1" scenarios="1"/>
  <mergeCells count="88">
    <mergeCell ref="B36:I36"/>
    <mergeCell ref="C37:G37"/>
    <mergeCell ref="C80:G80"/>
    <mergeCell ref="C73:G73"/>
    <mergeCell ref="C57:G57"/>
    <mergeCell ref="C60:G60"/>
    <mergeCell ref="C61:G61"/>
    <mergeCell ref="C70:G70"/>
    <mergeCell ref="C48:G48"/>
    <mergeCell ref="C77:G77"/>
    <mergeCell ref="B79:K79"/>
    <mergeCell ref="C76:G76"/>
    <mergeCell ref="C32:G32"/>
    <mergeCell ref="C30:G30"/>
    <mergeCell ref="C31:G31"/>
    <mergeCell ref="C34:G34"/>
    <mergeCell ref="C35:G35"/>
    <mergeCell ref="G89:I89"/>
    <mergeCell ref="C83:G83"/>
    <mergeCell ref="C88:G88"/>
    <mergeCell ref="C87:G87"/>
    <mergeCell ref="C84:G84"/>
    <mergeCell ref="C85:G85"/>
    <mergeCell ref="B86:I86"/>
    <mergeCell ref="C82:G82"/>
    <mergeCell ref="C81:G81"/>
    <mergeCell ref="B2:J2"/>
    <mergeCell ref="C4:G4"/>
    <mergeCell ref="C20:G20"/>
    <mergeCell ref="C11:G11"/>
    <mergeCell ref="C8:G8"/>
    <mergeCell ref="C7:G7"/>
    <mergeCell ref="C6:G6"/>
    <mergeCell ref="C5:G5"/>
    <mergeCell ref="C13:G13"/>
    <mergeCell ref="C14:G14"/>
    <mergeCell ref="C21:G21"/>
    <mergeCell ref="C72:G72"/>
    <mergeCell ref="C74:G74"/>
    <mergeCell ref="C75:G75"/>
    <mergeCell ref="C27:G27"/>
    <mergeCell ref="C22:G22"/>
    <mergeCell ref="B19:I19"/>
    <mergeCell ref="C78:G78"/>
    <mergeCell ref="C40:G40"/>
    <mergeCell ref="C41:G41"/>
    <mergeCell ref="C42:G42"/>
    <mergeCell ref="C43:G43"/>
    <mergeCell ref="C44:G44"/>
    <mergeCell ref="C45:G45"/>
    <mergeCell ref="C46:G46"/>
    <mergeCell ref="C47:G47"/>
    <mergeCell ref="C50:G50"/>
    <mergeCell ref="C51:G51"/>
    <mergeCell ref="C69:G69"/>
    <mergeCell ref="C29:G29"/>
    <mergeCell ref="C17:G17"/>
    <mergeCell ref="C16:G16"/>
    <mergeCell ref="B71:K71"/>
    <mergeCell ref="B55:K55"/>
    <mergeCell ref="B49:K49"/>
    <mergeCell ref="B62:K62"/>
    <mergeCell ref="C53:G53"/>
    <mergeCell ref="C54:G54"/>
    <mergeCell ref="C56:G56"/>
    <mergeCell ref="C52:G52"/>
    <mergeCell ref="C67:G67"/>
    <mergeCell ref="C68:G68"/>
    <mergeCell ref="C23:G23"/>
    <mergeCell ref="C24:G24"/>
    <mergeCell ref="C25:G25"/>
    <mergeCell ref="C18:G18"/>
    <mergeCell ref="B3:I3"/>
    <mergeCell ref="C90:G90"/>
    <mergeCell ref="C9:G9"/>
    <mergeCell ref="C63:G63"/>
    <mergeCell ref="C64:G64"/>
    <mergeCell ref="C65:G65"/>
    <mergeCell ref="C66:G66"/>
    <mergeCell ref="C10:G10"/>
    <mergeCell ref="C33:G33"/>
    <mergeCell ref="C28:G28"/>
    <mergeCell ref="C58:G58"/>
    <mergeCell ref="C59:G59"/>
    <mergeCell ref="B38:K38"/>
    <mergeCell ref="C39:G39"/>
    <mergeCell ref="C12:G12"/>
    <mergeCell ref="C15:G1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1"/>
  <sheetViews>
    <sheetView tabSelected="1" workbookViewId="0">
      <selection activeCell="H24" sqref="H24"/>
    </sheetView>
  </sheetViews>
  <sheetFormatPr defaultRowHeight="15" x14ac:dyDescent="0.25"/>
  <cols>
    <col min="2" max="2" width="25.5703125" customWidth="1"/>
    <col min="3" max="3" width="21.42578125" customWidth="1"/>
    <col min="4" max="4" width="49.140625" customWidth="1"/>
  </cols>
  <sheetData>
    <row r="4" spans="2:4" x14ac:dyDescent="0.25">
      <c r="B4" s="79" t="s">
        <v>27</v>
      </c>
      <c r="C4" s="79"/>
      <c r="D4" s="5"/>
    </row>
    <row r="5" spans="2:4" x14ac:dyDescent="0.25">
      <c r="B5" s="79"/>
      <c r="C5" s="79"/>
      <c r="D5" s="5"/>
    </row>
    <row r="6" spans="2:4" ht="15.75" thickBot="1" x14ac:dyDescent="0.3"/>
    <row r="7" spans="2:4" ht="15.75" thickBot="1" x14ac:dyDescent="0.3">
      <c r="B7" s="80" t="s">
        <v>28</v>
      </c>
      <c r="C7" s="81"/>
      <c r="D7" s="82"/>
    </row>
    <row r="8" spans="2:4" ht="15.75" thickBot="1" x14ac:dyDescent="0.3">
      <c r="B8" s="80" t="s">
        <v>29</v>
      </c>
      <c r="C8" s="81"/>
      <c r="D8" s="82"/>
    </row>
    <row r="9" spans="2:4" ht="15.75" thickBot="1" x14ac:dyDescent="0.3">
      <c r="B9" s="80" t="s">
        <v>30</v>
      </c>
      <c r="C9" s="81"/>
      <c r="D9" s="82"/>
    </row>
    <row r="10" spans="2:4" ht="15.75" thickBot="1" x14ac:dyDescent="0.3">
      <c r="B10" s="6" t="s">
        <v>31</v>
      </c>
      <c r="C10" s="76" t="s">
        <v>32</v>
      </c>
      <c r="D10" s="77"/>
    </row>
    <row r="11" spans="2:4" ht="15.75" thickBot="1" x14ac:dyDescent="0.3">
      <c r="B11" s="6" t="s">
        <v>33</v>
      </c>
      <c r="C11" s="76" t="s">
        <v>34</v>
      </c>
      <c r="D11" s="77"/>
    </row>
    <row r="12" spans="2:4" ht="15.75" thickBot="1" x14ac:dyDescent="0.3">
      <c r="B12" s="7" t="s">
        <v>35</v>
      </c>
      <c r="C12" s="8" t="s">
        <v>36</v>
      </c>
      <c r="D12" s="8" t="s">
        <v>37</v>
      </c>
    </row>
    <row r="13" spans="2:4" ht="15.75" thickBot="1" x14ac:dyDescent="0.3">
      <c r="B13" s="7" t="s">
        <v>38</v>
      </c>
      <c r="C13" s="76"/>
      <c r="D13" s="77"/>
    </row>
    <row r="16" spans="2:4" x14ac:dyDescent="0.25">
      <c r="B16" s="9" t="s">
        <v>39</v>
      </c>
    </row>
    <row r="20" spans="4:4" x14ac:dyDescent="0.25">
      <c r="D20" s="78" t="s">
        <v>40</v>
      </c>
    </row>
    <row r="21" spans="4:4" x14ac:dyDescent="0.25">
      <c r="D21" s="78"/>
    </row>
  </sheetData>
  <mergeCells count="8">
    <mergeCell ref="C13:D13"/>
    <mergeCell ref="D20:D21"/>
    <mergeCell ref="B4:C5"/>
    <mergeCell ref="B7:D7"/>
    <mergeCell ref="B8:D8"/>
    <mergeCell ref="B9:D9"/>
    <mergeCell ref="C10:D10"/>
    <mergeCell ref="C11:D1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nabídka</vt:lpstr>
      <vt:lpstr>identifikace uchazeče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KŘP kVY - OPÚM - Vedoucí</dc:creator>
  <cp:lastModifiedBy>KŘP kVY - OVZ - KUBALOVÁ Martina</cp:lastModifiedBy>
  <cp:lastPrinted>2016-10-25T06:49:07Z</cp:lastPrinted>
  <dcterms:created xsi:type="dcterms:W3CDTF">2013-03-12T13:24:55Z</dcterms:created>
  <dcterms:modified xsi:type="dcterms:W3CDTF">2016-10-25T06:49:46Z</dcterms:modified>
</cp:coreProperties>
</file>