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7795" windowHeight="1207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<sst xmlns="http://schemas.openxmlformats.org/spreadsheetml/2006/main" count="42" uniqueCount="36">
  <si>
    <t>Položka</t>
  </si>
  <si>
    <t xml:space="preserve">Předpokládaná cena za MD
 (8 člověkohodin) </t>
  </si>
  <si>
    <t xml:space="preserve">MD/měsíc
</t>
  </si>
  <si>
    <t>celková cena /měsíc</t>
  </si>
  <si>
    <t>Celková cena/rok</t>
  </si>
  <si>
    <t>Celková cena za 48 měsíců</t>
  </si>
  <si>
    <t>Poznámka</t>
  </si>
  <si>
    <t>C</t>
  </si>
  <si>
    <t>Podpora IBM Domino / Notes</t>
  </si>
  <si>
    <t>Paušální cena za měsíc</t>
  </si>
  <si>
    <t>D</t>
  </si>
  <si>
    <t xml:space="preserve">Profylaktická podpora AD </t>
  </si>
  <si>
    <t>E</t>
  </si>
  <si>
    <t>Profylaktická podpora HelpDesk (ZSMV)</t>
  </si>
  <si>
    <t>F</t>
  </si>
  <si>
    <t>Vývoj IBM Domino / Notes</t>
  </si>
  <si>
    <t>Čerpání podle potřeby</t>
  </si>
  <si>
    <t>G</t>
  </si>
  <si>
    <t>Řešení incidentů - AD, TDI, IBM Domino / Notes 
(HelpDesk dodavatele pro ZSMV)</t>
  </si>
  <si>
    <t>H</t>
  </si>
  <si>
    <t>Licence IBM Domino / Notes  (350 ks za rok)</t>
  </si>
  <si>
    <t xml:space="preserve">    --------------</t>
  </si>
  <si>
    <t xml:space="preserve">   ------</t>
  </si>
  <si>
    <t>350 licencí na 12 měsíců</t>
  </si>
  <si>
    <t>CENA celkem za všechny položky v Kč bez DPH</t>
  </si>
  <si>
    <t>Tabulka č. 2</t>
  </si>
  <si>
    <t>Cena za položku v Kč bez DPH</t>
  </si>
  <si>
    <t>A</t>
  </si>
  <si>
    <t>B</t>
  </si>
  <si>
    <t>Pilotní projekt</t>
  </si>
  <si>
    <t>CENA celkem za obě položky v Kč bez DPH</t>
  </si>
  <si>
    <t>Tabulka č. 1</t>
  </si>
  <si>
    <t>Shrnutí:</t>
  </si>
  <si>
    <t>Cena celkem</t>
  </si>
  <si>
    <t>Analýza převzetí</t>
  </si>
  <si>
    <t>poznámka: do kolonky ceny za licence uchazeč vyplní cenu za 350 ks licencí platných po dobu 12 měsíců. Zadavatel bude tyto licence nasazovat postupně dle potřeby, ale cena pro účely této nabídky je požadována jako jeden balík (350 ks/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</si>
</sst>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7">
    <font>
      <sz val="11"/>
      <color theme="1"/>
      <name val="Calibri"/>
      <family val="2"/>
      <scheme val="minor"/>
    </font>
    <font>
      <sz val="10"/>
      <name val="Arial"/>
      <family val="2"/>
    </font>
    <font>
      <sz val="11"/>
      <color theme="1"/>
      <name val="Times New Roman"/>
      <family val="1"/>
    </font>
    <font>
      <b/>
      <sz val="20"/>
      <color theme="1"/>
      <name val="Times New Roman"/>
      <family val="1"/>
    </font>
    <font>
      <b/>
      <sz val="11"/>
      <name val="Times New Roman"/>
      <family val="1"/>
    </font>
    <font>
      <b/>
      <sz val="11"/>
      <color theme="1"/>
      <name val="Times New Roman"/>
      <family val="1"/>
    </font>
    <font>
      <b/>
      <sz val="16"/>
      <color theme="1"/>
      <name val="Times New Roman"/>
      <family val="1"/>
    </font>
  </fonts>
  <fills count="6">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3" fillId="0" borderId="0" xfId="0" applyFont="1" applyAlignment="1">
      <alignment horizontal="center"/>
    </xf>
    <xf numFmtId="0" fontId="2" fillId="0" borderId="1" xfId="0" applyFont="1" applyBorder="1" applyAlignment="1">
      <alignment wrapText="1"/>
    </xf>
    <xf numFmtId="0" fontId="2" fillId="0" borderId="0" xfId="0" applyFont="1"/>
    <xf numFmtId="0" fontId="4" fillId="2" borderId="1" xfId="0" applyFont="1" applyFill="1" applyBorder="1"/>
    <xf numFmtId="0" fontId="4" fillId="2" borderId="1" xfId="0" applyFont="1" applyFill="1" applyBorder="1" applyAlignment="1">
      <alignment wrapText="1"/>
    </xf>
    <xf numFmtId="0" fontId="2" fillId="0" borderId="1" xfId="0" applyFont="1" applyBorder="1"/>
    <xf numFmtId="0" fontId="2" fillId="0" borderId="1" xfId="0" applyFont="1" applyBorder="1" applyAlignment="1">
      <alignment horizontal="right"/>
    </xf>
    <xf numFmtId="164" fontId="2" fillId="0" borderId="1" xfId="0" applyNumberFormat="1" applyFont="1" applyBorder="1" applyAlignment="1">
      <alignment horizontal="right"/>
    </xf>
    <xf numFmtId="164" fontId="2" fillId="3" borderId="1" xfId="0" applyNumberFormat="1" applyFont="1" applyFill="1" applyBorder="1"/>
    <xf numFmtId="164" fontId="2" fillId="3" borderId="1" xfId="0" applyNumberFormat="1" applyFont="1" applyFill="1" applyBorder="1" applyAlignment="1">
      <alignment horizontal="right"/>
    </xf>
    <xf numFmtId="0" fontId="5" fillId="4" borderId="1" xfId="0" applyFont="1" applyFill="1" applyBorder="1"/>
    <xf numFmtId="164" fontId="2" fillId="0" borderId="1" xfId="0" applyNumberFormat="1" applyFont="1" applyFill="1" applyBorder="1"/>
    <xf numFmtId="0" fontId="2" fillId="0" borderId="1" xfId="0" applyFont="1" applyFill="1" applyBorder="1"/>
    <xf numFmtId="164" fontId="5" fillId="0" borderId="1" xfId="0" applyNumberFormat="1" applyFont="1" applyFill="1" applyBorder="1"/>
    <xf numFmtId="0" fontId="2" fillId="0" borderId="0" xfId="0" applyFont="1" applyBorder="1"/>
    <xf numFmtId="164" fontId="5" fillId="0" borderId="0" xfId="0" applyNumberFormat="1" applyFont="1"/>
    <xf numFmtId="0" fontId="2" fillId="3" borderId="1" xfId="0" applyFont="1" applyFill="1" applyBorder="1"/>
    <xf numFmtId="0" fontId="5" fillId="2" borderId="1" xfId="0" applyFont="1" applyFill="1" applyBorder="1"/>
    <xf numFmtId="164" fontId="2" fillId="0" borderId="1" xfId="0" applyNumberFormat="1" applyFont="1" applyBorder="1"/>
    <xf numFmtId="0" fontId="6" fillId="4" borderId="1" xfId="0" applyFont="1" applyFill="1" applyBorder="1"/>
    <xf numFmtId="164" fontId="6" fillId="4" borderId="1" xfId="0" applyNumberFormat="1" applyFont="1" applyFill="1" applyBorder="1"/>
    <xf numFmtId="164" fontId="5" fillId="4" borderId="1" xfId="0" applyNumberFormat="1" applyFont="1" applyFill="1" applyBorder="1"/>
    <xf numFmtId="164" fontId="2" fillId="5" borderId="1" xfId="0" applyNumberFormat="1" applyFont="1" applyFill="1" applyBorder="1" applyAlignment="1" applyProtection="1">
      <alignment horizontal="right"/>
      <protection locked="0"/>
    </xf>
    <xf numFmtId="164" fontId="2" fillId="5" borderId="1" xfId="0" applyNumberFormat="1" applyFont="1" applyFill="1" applyBorder="1" applyProtection="1">
      <protection locked="0"/>
    </xf>
    <xf numFmtId="0" fontId="2" fillId="5" borderId="1" xfId="0" applyFont="1" applyFill="1" applyBorder="1" applyProtection="1">
      <protection locked="0"/>
    </xf>
    <xf numFmtId="0" fontId="2" fillId="3" borderId="2"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2"/>
  <sheetViews>
    <sheetView tabSelected="1" workbookViewId="0" topLeftCell="A1">
      <selection activeCell="I14" sqref="I14"/>
    </sheetView>
  </sheetViews>
  <sheetFormatPr defaultColWidth="9.140625" defaultRowHeight="15"/>
  <cols>
    <col min="1" max="1" width="3.28125" style="3" customWidth="1"/>
    <col min="2" max="2" width="53.421875" style="3" customWidth="1"/>
    <col min="3" max="3" width="22.28125" style="3" customWidth="1"/>
    <col min="4" max="4" width="11.8515625" style="3" customWidth="1"/>
    <col min="5" max="5" width="16.7109375" style="3" customWidth="1"/>
    <col min="6" max="7" width="16.00390625" style="3" customWidth="1"/>
    <col min="8" max="8" width="22.421875" style="3" customWidth="1"/>
    <col min="9" max="16384" width="9.140625" style="3" customWidth="1"/>
  </cols>
  <sheetData>
    <row r="2" ht="25.5">
      <c r="B2" s="1" t="s">
        <v>31</v>
      </c>
    </row>
    <row r="3" spans="1:8" ht="47.25" customHeight="1">
      <c r="A3" s="4"/>
      <c r="B3" s="4" t="s">
        <v>0</v>
      </c>
      <c r="C3" s="5" t="s">
        <v>1</v>
      </c>
      <c r="D3" s="5" t="s">
        <v>2</v>
      </c>
      <c r="E3" s="5" t="s">
        <v>3</v>
      </c>
      <c r="F3" s="5" t="s">
        <v>4</v>
      </c>
      <c r="G3" s="5" t="s">
        <v>5</v>
      </c>
      <c r="H3" s="4" t="s">
        <v>6</v>
      </c>
    </row>
    <row r="4" spans="1:8" ht="24" customHeight="1">
      <c r="A4" s="6" t="s">
        <v>7</v>
      </c>
      <c r="B4" s="6" t="s">
        <v>8</v>
      </c>
      <c r="C4" s="23"/>
      <c r="D4" s="7">
        <v>2</v>
      </c>
      <c r="E4" s="8">
        <f aca="true" t="shared" si="0" ref="E4:E8">C4*D4</f>
        <v>0</v>
      </c>
      <c r="F4" s="9">
        <f>C4*D4*12</f>
        <v>0</v>
      </c>
      <c r="G4" s="9">
        <f aca="true" t="shared" si="1" ref="G4:G8">F4*4</f>
        <v>0</v>
      </c>
      <c r="H4" s="6" t="s">
        <v>9</v>
      </c>
    </row>
    <row r="5" spans="1:8" ht="15">
      <c r="A5" s="6" t="s">
        <v>10</v>
      </c>
      <c r="B5" s="6" t="s">
        <v>11</v>
      </c>
      <c r="C5" s="24"/>
      <c r="D5" s="6">
        <v>0.5</v>
      </c>
      <c r="E5" s="8">
        <f t="shared" si="0"/>
        <v>0</v>
      </c>
      <c r="F5" s="9">
        <f>C5*D5*12</f>
        <v>0</v>
      </c>
      <c r="G5" s="9">
        <f t="shared" si="1"/>
        <v>0</v>
      </c>
      <c r="H5" s="6" t="s">
        <v>9</v>
      </c>
    </row>
    <row r="6" spans="1:8" ht="15">
      <c r="A6" s="6" t="s">
        <v>12</v>
      </c>
      <c r="B6" s="6" t="s">
        <v>13</v>
      </c>
      <c r="C6" s="24"/>
      <c r="D6" s="6">
        <v>0.5</v>
      </c>
      <c r="E6" s="8">
        <f t="shared" si="0"/>
        <v>0</v>
      </c>
      <c r="F6" s="9">
        <f>C6*D6*12</f>
        <v>0</v>
      </c>
      <c r="G6" s="9">
        <f t="shared" si="1"/>
        <v>0</v>
      </c>
      <c r="H6" s="6" t="s">
        <v>9</v>
      </c>
    </row>
    <row r="7" spans="1:8" ht="15">
      <c r="A7" s="6" t="s">
        <v>14</v>
      </c>
      <c r="B7" s="6" t="s">
        <v>15</v>
      </c>
      <c r="C7" s="24"/>
      <c r="D7" s="6">
        <v>20</v>
      </c>
      <c r="E7" s="8">
        <f t="shared" si="0"/>
        <v>0</v>
      </c>
      <c r="F7" s="9">
        <f>C7*D7*12</f>
        <v>0</v>
      </c>
      <c r="G7" s="9">
        <f t="shared" si="1"/>
        <v>0</v>
      </c>
      <c r="H7" s="6" t="s">
        <v>16</v>
      </c>
    </row>
    <row r="8" spans="1:8" ht="30">
      <c r="A8" s="6" t="s">
        <v>17</v>
      </c>
      <c r="B8" s="2" t="s">
        <v>18</v>
      </c>
      <c r="C8" s="24"/>
      <c r="D8" s="6">
        <v>0.5</v>
      </c>
      <c r="E8" s="8">
        <f t="shared" si="0"/>
        <v>0</v>
      </c>
      <c r="F8" s="9">
        <f>C8*D8*12</f>
        <v>0</v>
      </c>
      <c r="G8" s="9">
        <f t="shared" si="1"/>
        <v>0</v>
      </c>
      <c r="H8" s="6" t="s">
        <v>16</v>
      </c>
    </row>
    <row r="9" spans="1:8" ht="15">
      <c r="A9" s="6" t="s">
        <v>19</v>
      </c>
      <c r="B9" s="6" t="s">
        <v>20</v>
      </c>
      <c r="C9" s="10" t="s">
        <v>21</v>
      </c>
      <c r="D9" s="7" t="s">
        <v>22</v>
      </c>
      <c r="E9" s="8"/>
      <c r="F9" s="24"/>
      <c r="G9" s="9">
        <f>F9*4</f>
        <v>0</v>
      </c>
      <c r="H9" s="6" t="s">
        <v>23</v>
      </c>
    </row>
    <row r="10" spans="1:8" ht="15">
      <c r="A10" s="6"/>
      <c r="B10" s="11" t="s">
        <v>24</v>
      </c>
      <c r="C10" s="12"/>
      <c r="D10" s="13"/>
      <c r="E10" s="12"/>
      <c r="F10" s="14"/>
      <c r="G10" s="22">
        <f>SUM(G4:G9)</f>
        <v>0</v>
      </c>
      <c r="H10" s="6"/>
    </row>
    <row r="11" spans="1:8" ht="31.5" customHeight="1">
      <c r="A11" s="15"/>
      <c r="B11" s="26" t="s">
        <v>35</v>
      </c>
      <c r="C11" s="26"/>
      <c r="D11" s="26"/>
      <c r="E11" s="26"/>
      <c r="F11" s="26"/>
      <c r="G11" s="26"/>
      <c r="H11" s="26"/>
    </row>
    <row r="13" spans="2:3" ht="25.5">
      <c r="B13" s="1" t="s">
        <v>25</v>
      </c>
      <c r="C13" s="1"/>
    </row>
    <row r="14" spans="1:7" ht="47.25" customHeight="1">
      <c r="A14" s="4"/>
      <c r="B14" s="4" t="s">
        <v>0</v>
      </c>
      <c r="C14" s="5" t="s">
        <v>26</v>
      </c>
      <c r="F14" s="16"/>
      <c r="G14" s="16"/>
    </row>
    <row r="15" spans="1:7" ht="15">
      <c r="A15" s="6" t="s">
        <v>27</v>
      </c>
      <c r="B15" s="17" t="s">
        <v>34</v>
      </c>
      <c r="C15" s="25"/>
      <c r="F15" s="16"/>
      <c r="G15" s="16"/>
    </row>
    <row r="16" spans="1:3" ht="15">
      <c r="A16" s="6" t="s">
        <v>28</v>
      </c>
      <c r="B16" s="17" t="s">
        <v>29</v>
      </c>
      <c r="C16" s="25"/>
    </row>
    <row r="17" spans="1:7" ht="15">
      <c r="A17" s="6"/>
      <c r="B17" s="11" t="s">
        <v>30</v>
      </c>
      <c r="C17" s="22">
        <f>C15+C16</f>
        <v>0</v>
      </c>
      <c r="F17" s="16"/>
      <c r="G17" s="16"/>
    </row>
    <row r="18" ht="50.25" customHeight="1"/>
    <row r="19" spans="1:3" ht="47.25" customHeight="1">
      <c r="A19" s="18"/>
      <c r="B19" s="18" t="s">
        <v>32</v>
      </c>
      <c r="C19" s="18"/>
    </row>
    <row r="20" spans="1:3" ht="15">
      <c r="A20" s="6"/>
      <c r="B20" s="6" t="s">
        <v>31</v>
      </c>
      <c r="C20" s="19">
        <f>G10</f>
        <v>0</v>
      </c>
    </row>
    <row r="21" spans="1:3" ht="15">
      <c r="A21" s="6"/>
      <c r="B21" s="6" t="s">
        <v>25</v>
      </c>
      <c r="C21" s="19">
        <f>C17</f>
        <v>0</v>
      </c>
    </row>
    <row r="22" spans="1:3" ht="29.25" customHeight="1">
      <c r="A22" s="6"/>
      <c r="B22" s="20" t="s">
        <v>33</v>
      </c>
      <c r="C22" s="21">
        <f>C20+C21</f>
        <v>0</v>
      </c>
    </row>
  </sheetData>
  <sheetProtection password="CB7F" sheet="1" objects="1" scenarios="1"/>
  <mergeCells count="1">
    <mergeCell ref="B11:H11"/>
  </mergeCells>
  <printOptions/>
  <pageMargins left="0.7" right="0.7" top="0.787401575" bottom="0.787401575" header="0.3" footer="0.3"/>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Jirousek</dc:creator>
  <cp:keywords/>
  <dc:description/>
  <cp:lastModifiedBy>Martin Jirousek</cp:lastModifiedBy>
  <cp:lastPrinted>2016-09-22T07:53:02Z</cp:lastPrinted>
  <dcterms:created xsi:type="dcterms:W3CDTF">2016-09-22T05:59:09Z</dcterms:created>
  <dcterms:modified xsi:type="dcterms:W3CDTF">2016-09-26T08:24:45Z</dcterms:modified>
  <cp:category/>
  <cp:version/>
  <cp:contentType/>
  <cp:contentStatus/>
</cp:coreProperties>
</file>