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11700"/>
  </bookViews>
  <sheets>
    <sheet name="DNS MT 2-2016" sheetId="1" r:id="rId1"/>
  </sheets>
  <calcPr calcId="145621"/>
</workbook>
</file>

<file path=xl/calcChain.xml><?xml version="1.0" encoding="utf-8"?>
<calcChain xmlns="http://schemas.openxmlformats.org/spreadsheetml/2006/main">
  <c r="K9" i="1" l="1"/>
  <c r="K8" i="1"/>
  <c r="L35" i="1" l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36" i="1" l="1"/>
</calcChain>
</file>

<file path=xl/sharedStrings.xml><?xml version="1.0" encoding="utf-8"?>
<sst xmlns="http://schemas.openxmlformats.org/spreadsheetml/2006/main" count="329" uniqueCount="116">
  <si>
    <t>Název zakázky</t>
  </si>
  <si>
    <t>DNS Mobilní telefony 2/2016</t>
  </si>
  <si>
    <t>Číslo jednací</t>
  </si>
  <si>
    <t>Zadavatel</t>
  </si>
  <si>
    <t>IČO</t>
  </si>
  <si>
    <t>Fakturační adresa</t>
  </si>
  <si>
    <t>Adresa dodání</t>
  </si>
  <si>
    <t>Kontaktní osoba</t>
  </si>
  <si>
    <t>Email</t>
  </si>
  <si>
    <t>Číslo položky</t>
  </si>
  <si>
    <t xml:space="preserve">Značka a typ nabízeného zařízení </t>
  </si>
  <si>
    <t>Název položky</t>
  </si>
  <si>
    <t>Popis položky</t>
  </si>
  <si>
    <t>Jednotková cena v Kč bez dph</t>
  </si>
  <si>
    <t>Cena celkem v Kč bez dph</t>
  </si>
  <si>
    <t>Měrná jedn.</t>
  </si>
  <si>
    <t>Množství</t>
  </si>
  <si>
    <t>Česká republika - Hasičský záchranný sbor Jihomoravského kraje</t>
  </si>
  <si>
    <t>70884099</t>
  </si>
  <si>
    <t>Zubatého 1, Brno, 614 00</t>
  </si>
  <si>
    <t>Martin Vetyška, tel.: +420950630159</t>
  </si>
  <si>
    <t>martin.vetyska@jmk.izscr.cz</t>
  </si>
  <si>
    <t>Kategorie 1A</t>
  </si>
  <si>
    <t>Manažerský smartfon</t>
  </si>
  <si>
    <t>ks</t>
  </si>
  <si>
    <t>Česká republika - Hasičský záchranný sbor Moravskoslezského kraje</t>
  </si>
  <si>
    <t>70884561</t>
  </si>
  <si>
    <t>Výškovická 2995/40, Ostrava, 700 30</t>
  </si>
  <si>
    <t>David Jedziniak, tel.: +420950730330</t>
  </si>
  <si>
    <t>david.jedziniak@hzsmsk.cz</t>
  </si>
  <si>
    <t>Generální ředitelství HZS ČR</t>
  </si>
  <si>
    <t>00007064</t>
  </si>
  <si>
    <t>Nad Štolou 936/3, Praha 7, 170 00</t>
  </si>
  <si>
    <t>Kloknerova 26, Praha 4, 14801</t>
  </si>
  <si>
    <t>Jindřiška Trojanová, tel.: +420950819936</t>
  </si>
  <si>
    <t>jindriska.trojanova@grh.izscr.cz</t>
  </si>
  <si>
    <t>Česká republika - Hasičský záchranný sbor hlavního města Prahy</t>
  </si>
  <si>
    <t>70886288</t>
  </si>
  <si>
    <t>Sokolská 62, Praha, 121 24</t>
  </si>
  <si>
    <t>Pavel Mára, tel.: +420950850072</t>
  </si>
  <si>
    <t>pavel.mara@hzspraha.cz</t>
  </si>
  <si>
    <t>Kategorie 1B</t>
  </si>
  <si>
    <t>Kategorie 2B</t>
  </si>
  <si>
    <t>Česká republika - Zemský archiv v Opavě</t>
  </si>
  <si>
    <t>70979057</t>
  </si>
  <si>
    <t>Sněmovní 1, Opava, 746 22</t>
  </si>
  <si>
    <t>Olbrichova 15, Opava, 746 22</t>
  </si>
  <si>
    <t>Monika Němcová, tel.: +420553607252</t>
  </si>
  <si>
    <t>m.nemcova@zao.archives.cz</t>
  </si>
  <si>
    <t>Státní oblastní archiv v Plzni</t>
  </si>
  <si>
    <t>70979090</t>
  </si>
  <si>
    <t>Sedláčkova 22/44, Plzeň, 30612</t>
  </si>
  <si>
    <t>Jan Římovský, tel.: +420373740120</t>
  </si>
  <si>
    <t>rimovsky@soaplzen.cz</t>
  </si>
  <si>
    <t>Kategorie 2E (2xSIM)</t>
  </si>
  <si>
    <t>Smartfon (2xSIM)</t>
  </si>
  <si>
    <t>Česká republika - Hasičský záchranný sbor Pardubického kraje</t>
  </si>
  <si>
    <t>70885869</t>
  </si>
  <si>
    <t>Teplého 1526, Pardubice, 530 02</t>
  </si>
  <si>
    <t>Markéta Boháčová, tel.: +420950570449</t>
  </si>
  <si>
    <t>marketa.bohacova@pak.izscr.cz</t>
  </si>
  <si>
    <t>Česká republika - Krajské ředitelství policie Karlovarského kraje</t>
  </si>
  <si>
    <t>72051612</t>
  </si>
  <si>
    <t>Závodní 386/100, Karlovy Vary, 360 06</t>
  </si>
  <si>
    <t>Jednoty 1773, Sokolov, 35601</t>
  </si>
  <si>
    <t>Hana Džupinová, tel.: +420974362701</t>
  </si>
  <si>
    <t>hana.dzupinova@pcr.cz</t>
  </si>
  <si>
    <t>Vyšší policejní škola a Střední policejní škola Ministerstva vnitra v Praze</t>
  </si>
  <si>
    <t>48135453</t>
  </si>
  <si>
    <t>Pod Táborem 102/5, Praha, 190 24</t>
  </si>
  <si>
    <t>Jaromír Pavelka, tel.: +420974845322</t>
  </si>
  <si>
    <t>Pavelkaj@skolamv.cz</t>
  </si>
  <si>
    <t>Česká republika - Krajské ředitelství policie kraje Vysočina</t>
  </si>
  <si>
    <t>72052147</t>
  </si>
  <si>
    <t>Vrchlického 2627/46, Jihlava, 587 24</t>
  </si>
  <si>
    <t>Radek Forst, tel.: +420974261542</t>
  </si>
  <si>
    <t>radek.forst@pcr.cz</t>
  </si>
  <si>
    <t>Kategorie 2F (2xSIM)</t>
  </si>
  <si>
    <t>MV-GŘ HZS ČR - Technický ústav PO</t>
  </si>
  <si>
    <t>Nad Štolou 936/3, Praha 7, 17034</t>
  </si>
  <si>
    <t>Písková 42, Praha 4, 14301</t>
  </si>
  <si>
    <t>Gita Jehličková, tel.: +420950810220</t>
  </si>
  <si>
    <t>gita.jehlickova@tupo.izscr.cz</t>
  </si>
  <si>
    <t>Kategorie 3A</t>
  </si>
  <si>
    <t>Telefon dotykový</t>
  </si>
  <si>
    <t>Kategorie 3A (2xSIM)</t>
  </si>
  <si>
    <t>Telefon dotykový (2xSIM)</t>
  </si>
  <si>
    <t>Moravský zemský archiv v Brně</t>
  </si>
  <si>
    <t>70979146</t>
  </si>
  <si>
    <t>Palachovo náměstí 723/1, Brno, 625 00</t>
  </si>
  <si>
    <t>Marek Götzinger, tel.: +420533317464</t>
  </si>
  <si>
    <t>gotzinger@mza.cz</t>
  </si>
  <si>
    <t>Kategorie 3B</t>
  </si>
  <si>
    <t>Telefon tlačítkový</t>
  </si>
  <si>
    <t>Kategorie 4A</t>
  </si>
  <si>
    <t>Odolný telefon dotykový</t>
  </si>
  <si>
    <t>Paměťová karta - 16GB</t>
  </si>
  <si>
    <t>Micro SDHC</t>
  </si>
  <si>
    <t>Paměťová karta - 32GB</t>
  </si>
  <si>
    <t>Autonabíječka-2</t>
  </si>
  <si>
    <t>Autonabíječka 12V a 24V, 2A, USB</t>
  </si>
  <si>
    <t>Cena celkem bez DPH v Kč za veřejnou zakázku</t>
  </si>
  <si>
    <t>Samsung S6 edge+</t>
  </si>
  <si>
    <t>S5mini-NA</t>
  </si>
  <si>
    <t>Samsung J5duos</t>
  </si>
  <si>
    <t>Samsung XCover3</t>
  </si>
  <si>
    <t>Apple iPhone 6s 64GB</t>
  </si>
  <si>
    <t>Lenovo P70</t>
  </si>
  <si>
    <t>Nokia 230</t>
  </si>
  <si>
    <t>Sony Xperia Z3 Compact</t>
  </si>
  <si>
    <t>Samsung J3 (2016)</t>
  </si>
  <si>
    <t>Samsung J3 (2016) duos</t>
  </si>
  <si>
    <t>Kingston Micro SDHC 16GB</t>
  </si>
  <si>
    <t>Kingston Micro SDHC 32GB</t>
  </si>
  <si>
    <t>AUTONABÍJEČKA 2x USB 2,1A ČERNÁ</t>
  </si>
  <si>
    <t>MV- 99103-70/VZ-2015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</si>
</sst>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4" fontId="0" fillId="0" borderId="5" xfId="0" applyNumberFormat="1" applyBorder="1"/>
    <xf numFmtId="4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4" fontId="0" fillId="0" borderId="5" xfId="0" applyNumberFormat="1" applyFill="1" applyBorder="1"/>
    <xf numFmtId="4" fontId="0" fillId="0" borderId="5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4" fontId="0" fillId="0" borderId="8" xfId="0" applyNumberFormat="1" applyFill="1" applyBorder="1"/>
    <xf numFmtId="4" fontId="0" fillId="0" borderId="8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4" fontId="0" fillId="0" borderId="11" xfId="0" applyNumberFormat="1" applyBorder="1"/>
    <xf numFmtId="4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4" fontId="0" fillId="2" borderId="5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4" fontId="0" fillId="3" borderId="13" xfId="0" applyNumberFormat="1" applyFill="1" applyBorder="1" applyAlignment="1">
      <alignment vertical="center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E1" zoomScale="85" zoomScaleNormal="85" workbookViewId="0">
      <selection activeCell="F1" sqref="F1"/>
    </sheetView>
  </sheetViews>
  <sheetFormatPr defaultRowHeight="15" x14ac:dyDescent="0.25"/>
  <cols>
    <col min="1" max="1" width="32.140625" customWidth="1"/>
    <col min="2" max="2" width="15" style="2" customWidth="1"/>
    <col min="3" max="3" width="37" customWidth="1"/>
    <col min="4" max="4" width="37.42578125" customWidth="1"/>
    <col min="5" max="5" width="38.42578125" customWidth="1"/>
    <col min="6" max="6" width="31.28515625" customWidth="1"/>
    <col min="7" max="7" width="7.85546875" style="2" customWidth="1"/>
    <col min="8" max="8" width="33.42578125" bestFit="1" customWidth="1"/>
    <col min="9" max="9" width="22.5703125" customWidth="1"/>
    <col min="10" max="10" width="31.7109375" customWidth="1"/>
    <col min="11" max="11" width="14.140625" customWidth="1"/>
    <col min="12" max="12" width="18.42578125" customWidth="1"/>
    <col min="13" max="13" width="9.42578125" style="2" customWidth="1"/>
    <col min="14" max="14" width="9.5703125" style="2" customWidth="1"/>
  </cols>
  <sheetData>
    <row r="1" spans="1:14" x14ac:dyDescent="0.25">
      <c r="A1" s="1" t="s">
        <v>0</v>
      </c>
      <c r="B1" s="37" t="s">
        <v>1</v>
      </c>
      <c r="C1" s="37"/>
      <c r="D1" s="1" t="s">
        <v>2</v>
      </c>
      <c r="E1" s="1" t="s">
        <v>115</v>
      </c>
    </row>
    <row r="3" spans="1:14" ht="15.75" thickBot="1" x14ac:dyDescent="0.3"/>
    <row r="4" spans="1:14" ht="45.75" thickBot="1" x14ac:dyDescent="0.3">
      <c r="A4" s="3" t="s">
        <v>3</v>
      </c>
      <c r="B4" s="4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6" t="s">
        <v>16</v>
      </c>
    </row>
    <row r="5" spans="1:14" x14ac:dyDescent="0.25">
      <c r="A5" s="7" t="s">
        <v>17</v>
      </c>
      <c r="B5" s="8" t="s">
        <v>18</v>
      </c>
      <c r="C5" s="9" t="s">
        <v>19</v>
      </c>
      <c r="D5" s="9" t="s">
        <v>19</v>
      </c>
      <c r="E5" s="9" t="s">
        <v>20</v>
      </c>
      <c r="F5" s="9" t="s">
        <v>21</v>
      </c>
      <c r="G5" s="8">
        <v>4</v>
      </c>
      <c r="H5" s="28" t="s">
        <v>106</v>
      </c>
      <c r="I5" s="9" t="s">
        <v>22</v>
      </c>
      <c r="J5" s="9" t="s">
        <v>23</v>
      </c>
      <c r="K5" s="31">
        <v>19019</v>
      </c>
      <c r="L5" s="10">
        <f t="shared" ref="L5:L35" si="0">K5*N5</f>
        <v>19019</v>
      </c>
      <c r="M5" s="11" t="s">
        <v>24</v>
      </c>
      <c r="N5" s="12">
        <v>1</v>
      </c>
    </row>
    <row r="6" spans="1:14" x14ac:dyDescent="0.25">
      <c r="A6" s="7" t="s">
        <v>25</v>
      </c>
      <c r="B6" s="8" t="s">
        <v>26</v>
      </c>
      <c r="C6" s="9" t="s">
        <v>27</v>
      </c>
      <c r="D6" s="9" t="s">
        <v>27</v>
      </c>
      <c r="E6" s="9" t="s">
        <v>28</v>
      </c>
      <c r="F6" s="9" t="s">
        <v>29</v>
      </c>
      <c r="G6" s="8">
        <v>4</v>
      </c>
      <c r="H6" s="28" t="s">
        <v>106</v>
      </c>
      <c r="I6" s="9" t="s">
        <v>22</v>
      </c>
      <c r="J6" s="9" t="s">
        <v>23</v>
      </c>
      <c r="K6" s="31">
        <v>19019</v>
      </c>
      <c r="L6" s="10">
        <f t="shared" si="0"/>
        <v>19019</v>
      </c>
      <c r="M6" s="11" t="s">
        <v>24</v>
      </c>
      <c r="N6" s="12">
        <v>1</v>
      </c>
    </row>
    <row r="7" spans="1:14" x14ac:dyDescent="0.25">
      <c r="A7" s="7" t="s">
        <v>30</v>
      </c>
      <c r="B7" s="8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8">
        <v>4</v>
      </c>
      <c r="H7" s="28" t="s">
        <v>106</v>
      </c>
      <c r="I7" s="9" t="s">
        <v>22</v>
      </c>
      <c r="J7" s="9" t="s">
        <v>23</v>
      </c>
      <c r="K7" s="31">
        <v>19019</v>
      </c>
      <c r="L7" s="10">
        <f t="shared" si="0"/>
        <v>38038</v>
      </c>
      <c r="M7" s="11" t="s">
        <v>24</v>
      </c>
      <c r="N7" s="12">
        <v>2</v>
      </c>
    </row>
    <row r="8" spans="1:14" x14ac:dyDescent="0.25">
      <c r="A8" s="7" t="s">
        <v>36</v>
      </c>
      <c r="B8" s="8" t="s">
        <v>37</v>
      </c>
      <c r="C8" s="9" t="s">
        <v>38</v>
      </c>
      <c r="D8" s="9" t="s">
        <v>38</v>
      </c>
      <c r="E8" s="9" t="s">
        <v>39</v>
      </c>
      <c r="F8" s="9" t="s">
        <v>40</v>
      </c>
      <c r="G8" s="8">
        <v>10</v>
      </c>
      <c r="H8" s="28" t="s">
        <v>102</v>
      </c>
      <c r="I8" s="9" t="s">
        <v>41</v>
      </c>
      <c r="J8" s="9" t="s">
        <v>23</v>
      </c>
      <c r="K8" s="31">
        <f>17254+586</f>
        <v>17840</v>
      </c>
      <c r="L8" s="10">
        <f t="shared" si="0"/>
        <v>53520</v>
      </c>
      <c r="M8" s="11" t="s">
        <v>24</v>
      </c>
      <c r="N8" s="12">
        <v>3</v>
      </c>
    </row>
    <row r="9" spans="1:14" x14ac:dyDescent="0.25">
      <c r="A9" s="7" t="s">
        <v>30</v>
      </c>
      <c r="B9" s="8" t="s">
        <v>31</v>
      </c>
      <c r="C9" s="9" t="s">
        <v>32</v>
      </c>
      <c r="D9" s="9" t="s">
        <v>33</v>
      </c>
      <c r="E9" s="9" t="s">
        <v>34</v>
      </c>
      <c r="F9" s="9" t="s">
        <v>35</v>
      </c>
      <c r="G9" s="8">
        <v>10</v>
      </c>
      <c r="H9" s="28" t="s">
        <v>102</v>
      </c>
      <c r="I9" s="9" t="s">
        <v>41</v>
      </c>
      <c r="J9" s="9" t="s">
        <v>23</v>
      </c>
      <c r="K9" s="31">
        <f>17254+586</f>
        <v>17840</v>
      </c>
      <c r="L9" s="10">
        <f t="shared" si="0"/>
        <v>35680</v>
      </c>
      <c r="M9" s="11" t="s">
        <v>24</v>
      </c>
      <c r="N9" s="12">
        <v>2</v>
      </c>
    </row>
    <row r="10" spans="1:14" x14ac:dyDescent="0.25">
      <c r="A10" s="7" t="s">
        <v>36</v>
      </c>
      <c r="B10" s="8" t="s">
        <v>37</v>
      </c>
      <c r="C10" s="9" t="s">
        <v>38</v>
      </c>
      <c r="D10" s="9" t="s">
        <v>38</v>
      </c>
      <c r="E10" s="9" t="s">
        <v>39</v>
      </c>
      <c r="F10" s="9" t="s">
        <v>40</v>
      </c>
      <c r="G10" s="8">
        <v>8</v>
      </c>
      <c r="H10" s="28" t="s">
        <v>109</v>
      </c>
      <c r="I10" s="9" t="s">
        <v>42</v>
      </c>
      <c r="J10" s="9" t="s">
        <v>23</v>
      </c>
      <c r="K10" s="31">
        <v>7020</v>
      </c>
      <c r="L10" s="13">
        <f t="shared" si="0"/>
        <v>28080</v>
      </c>
      <c r="M10" s="14" t="s">
        <v>24</v>
      </c>
      <c r="N10" s="15">
        <v>4</v>
      </c>
    </row>
    <row r="11" spans="1:14" x14ac:dyDescent="0.25">
      <c r="A11" s="7" t="s">
        <v>17</v>
      </c>
      <c r="B11" s="8" t="s">
        <v>18</v>
      </c>
      <c r="C11" s="9" t="s">
        <v>19</v>
      </c>
      <c r="D11" s="9" t="s">
        <v>19</v>
      </c>
      <c r="E11" s="9" t="s">
        <v>20</v>
      </c>
      <c r="F11" s="9" t="s">
        <v>21</v>
      </c>
      <c r="G11" s="8">
        <v>8</v>
      </c>
      <c r="H11" s="28" t="s">
        <v>103</v>
      </c>
      <c r="I11" s="9" t="s">
        <v>42</v>
      </c>
      <c r="J11" s="9" t="s">
        <v>23</v>
      </c>
      <c r="K11" s="31">
        <v>5367.7685950413224</v>
      </c>
      <c r="L11" s="13">
        <f t="shared" si="0"/>
        <v>42942.14876033058</v>
      </c>
      <c r="M11" s="14" t="s">
        <v>24</v>
      </c>
      <c r="N11" s="15">
        <v>8</v>
      </c>
    </row>
    <row r="12" spans="1:14" x14ac:dyDescent="0.25">
      <c r="A12" s="7" t="s">
        <v>25</v>
      </c>
      <c r="B12" s="8" t="s">
        <v>26</v>
      </c>
      <c r="C12" s="9" t="s">
        <v>27</v>
      </c>
      <c r="D12" s="9" t="s">
        <v>27</v>
      </c>
      <c r="E12" s="9" t="s">
        <v>28</v>
      </c>
      <c r="F12" s="9" t="s">
        <v>29</v>
      </c>
      <c r="G12" s="8">
        <v>8</v>
      </c>
      <c r="H12" s="28" t="s">
        <v>109</v>
      </c>
      <c r="I12" s="9" t="s">
        <v>42</v>
      </c>
      <c r="J12" s="9" t="s">
        <v>23</v>
      </c>
      <c r="K12" s="31">
        <v>7020</v>
      </c>
      <c r="L12" s="13">
        <f t="shared" si="0"/>
        <v>35100</v>
      </c>
      <c r="M12" s="14" t="s">
        <v>24</v>
      </c>
      <c r="N12" s="15">
        <v>5</v>
      </c>
    </row>
    <row r="13" spans="1:14" x14ac:dyDescent="0.25">
      <c r="A13" s="7" t="s">
        <v>43</v>
      </c>
      <c r="B13" s="8" t="s">
        <v>44</v>
      </c>
      <c r="C13" s="9" t="s">
        <v>45</v>
      </c>
      <c r="D13" s="9" t="s">
        <v>46</v>
      </c>
      <c r="E13" s="9" t="s">
        <v>47</v>
      </c>
      <c r="F13" s="9" t="s">
        <v>48</v>
      </c>
      <c r="G13" s="8">
        <v>8</v>
      </c>
      <c r="H13" s="28" t="s">
        <v>103</v>
      </c>
      <c r="I13" s="9" t="s">
        <v>42</v>
      </c>
      <c r="J13" s="9" t="s">
        <v>23</v>
      </c>
      <c r="K13" s="31">
        <v>5367.7685950413224</v>
      </c>
      <c r="L13" s="13">
        <f t="shared" si="0"/>
        <v>10735.537190082645</v>
      </c>
      <c r="M13" s="14" t="s">
        <v>24</v>
      </c>
      <c r="N13" s="15">
        <v>2</v>
      </c>
    </row>
    <row r="14" spans="1:14" x14ac:dyDescent="0.25">
      <c r="A14" s="7" t="s">
        <v>30</v>
      </c>
      <c r="B14" s="8" t="s">
        <v>31</v>
      </c>
      <c r="C14" s="9" t="s">
        <v>32</v>
      </c>
      <c r="D14" s="9" t="s">
        <v>33</v>
      </c>
      <c r="E14" s="9" t="s">
        <v>34</v>
      </c>
      <c r="F14" s="9" t="s">
        <v>35</v>
      </c>
      <c r="G14" s="8">
        <v>8</v>
      </c>
      <c r="H14" s="28" t="s">
        <v>109</v>
      </c>
      <c r="I14" s="9" t="s">
        <v>42</v>
      </c>
      <c r="J14" s="9" t="s">
        <v>23</v>
      </c>
      <c r="K14" s="31">
        <v>7020</v>
      </c>
      <c r="L14" s="13">
        <f t="shared" si="0"/>
        <v>28080</v>
      </c>
      <c r="M14" s="14" t="s">
        <v>24</v>
      </c>
      <c r="N14" s="15">
        <v>4</v>
      </c>
    </row>
    <row r="15" spans="1:14" x14ac:dyDescent="0.25">
      <c r="A15" s="7" t="s">
        <v>49</v>
      </c>
      <c r="B15" s="8" t="s">
        <v>50</v>
      </c>
      <c r="C15" s="9" t="s">
        <v>51</v>
      </c>
      <c r="D15" s="9" t="s">
        <v>51</v>
      </c>
      <c r="E15" s="9" t="s">
        <v>52</v>
      </c>
      <c r="F15" s="9" t="s">
        <v>53</v>
      </c>
      <c r="G15" s="8">
        <v>8</v>
      </c>
      <c r="H15" s="28" t="s">
        <v>109</v>
      </c>
      <c r="I15" s="9" t="s">
        <v>42</v>
      </c>
      <c r="J15" s="9" t="s">
        <v>23</v>
      </c>
      <c r="K15" s="31">
        <v>7020</v>
      </c>
      <c r="L15" s="13">
        <f t="shared" si="0"/>
        <v>7020</v>
      </c>
      <c r="M15" s="14" t="s">
        <v>24</v>
      </c>
      <c r="N15" s="15">
        <v>1</v>
      </c>
    </row>
    <row r="16" spans="1:14" x14ac:dyDescent="0.25">
      <c r="A16" s="7" t="s">
        <v>17</v>
      </c>
      <c r="B16" s="8" t="s">
        <v>18</v>
      </c>
      <c r="C16" s="9" t="s">
        <v>19</v>
      </c>
      <c r="D16" s="9" t="s">
        <v>19</v>
      </c>
      <c r="E16" s="9" t="s">
        <v>20</v>
      </c>
      <c r="F16" s="9" t="s">
        <v>21</v>
      </c>
      <c r="G16" s="8">
        <v>6</v>
      </c>
      <c r="H16" s="28" t="s">
        <v>104</v>
      </c>
      <c r="I16" s="9" t="s">
        <v>54</v>
      </c>
      <c r="J16" s="9" t="s">
        <v>55</v>
      </c>
      <c r="K16" s="31">
        <v>3836</v>
      </c>
      <c r="L16" s="13">
        <f t="shared" si="0"/>
        <v>3836</v>
      </c>
      <c r="M16" s="14" t="s">
        <v>24</v>
      </c>
      <c r="N16" s="15">
        <v>1</v>
      </c>
    </row>
    <row r="17" spans="1:14" x14ac:dyDescent="0.25">
      <c r="A17" s="7" t="s">
        <v>56</v>
      </c>
      <c r="B17" s="8" t="s">
        <v>57</v>
      </c>
      <c r="C17" s="9" t="s">
        <v>58</v>
      </c>
      <c r="D17" s="9" t="s">
        <v>58</v>
      </c>
      <c r="E17" s="9" t="s">
        <v>59</v>
      </c>
      <c r="F17" s="9" t="s">
        <v>60</v>
      </c>
      <c r="G17" s="8">
        <v>6</v>
      </c>
      <c r="H17" s="28" t="s">
        <v>104</v>
      </c>
      <c r="I17" s="9" t="s">
        <v>54</v>
      </c>
      <c r="J17" s="9" t="s">
        <v>55</v>
      </c>
      <c r="K17" s="31">
        <v>3836</v>
      </c>
      <c r="L17" s="13">
        <f t="shared" si="0"/>
        <v>23016</v>
      </c>
      <c r="M17" s="14" t="s">
        <v>24</v>
      </c>
      <c r="N17" s="15">
        <v>6</v>
      </c>
    </row>
    <row r="18" spans="1:14" x14ac:dyDescent="0.25">
      <c r="A18" s="7" t="s">
        <v>61</v>
      </c>
      <c r="B18" s="8" t="s">
        <v>62</v>
      </c>
      <c r="C18" s="9" t="s">
        <v>63</v>
      </c>
      <c r="D18" s="9" t="s">
        <v>64</v>
      </c>
      <c r="E18" s="9" t="s">
        <v>65</v>
      </c>
      <c r="F18" s="9" t="s">
        <v>66</v>
      </c>
      <c r="G18" s="8">
        <v>6</v>
      </c>
      <c r="H18" s="28" t="s">
        <v>104</v>
      </c>
      <c r="I18" s="9" t="s">
        <v>54</v>
      </c>
      <c r="J18" s="9" t="s">
        <v>55</v>
      </c>
      <c r="K18" s="31">
        <v>3836</v>
      </c>
      <c r="L18" s="13">
        <f t="shared" si="0"/>
        <v>38360</v>
      </c>
      <c r="M18" s="14" t="s">
        <v>24</v>
      </c>
      <c r="N18" s="15">
        <v>10</v>
      </c>
    </row>
    <row r="19" spans="1:14" x14ac:dyDescent="0.25">
      <c r="A19" s="7" t="s">
        <v>67</v>
      </c>
      <c r="B19" s="8" t="s">
        <v>68</v>
      </c>
      <c r="C19" s="9" t="s">
        <v>69</v>
      </c>
      <c r="D19" s="9" t="s">
        <v>69</v>
      </c>
      <c r="E19" s="9" t="s">
        <v>70</v>
      </c>
      <c r="F19" s="9" t="s">
        <v>71</v>
      </c>
      <c r="G19" s="8">
        <v>6</v>
      </c>
      <c r="H19" s="28" t="s">
        <v>104</v>
      </c>
      <c r="I19" s="9" t="s">
        <v>54</v>
      </c>
      <c r="J19" s="9" t="s">
        <v>55</v>
      </c>
      <c r="K19" s="31">
        <v>3836</v>
      </c>
      <c r="L19" s="13">
        <f t="shared" si="0"/>
        <v>3836</v>
      </c>
      <c r="M19" s="14" t="s">
        <v>24</v>
      </c>
      <c r="N19" s="15">
        <v>1</v>
      </c>
    </row>
    <row r="20" spans="1:14" x14ac:dyDescent="0.25">
      <c r="A20" s="7" t="s">
        <v>72</v>
      </c>
      <c r="B20" s="8" t="s">
        <v>73</v>
      </c>
      <c r="C20" s="9" t="s">
        <v>74</v>
      </c>
      <c r="D20" s="9" t="s">
        <v>74</v>
      </c>
      <c r="E20" s="9" t="s">
        <v>75</v>
      </c>
      <c r="F20" s="9" t="s">
        <v>76</v>
      </c>
      <c r="G20" s="8">
        <v>2</v>
      </c>
      <c r="H20" s="28" t="s">
        <v>107</v>
      </c>
      <c r="I20" s="9" t="s">
        <v>77</v>
      </c>
      <c r="J20" s="9" t="s">
        <v>55</v>
      </c>
      <c r="K20" s="31">
        <v>3979</v>
      </c>
      <c r="L20" s="13">
        <f t="shared" si="0"/>
        <v>27853</v>
      </c>
      <c r="M20" s="14" t="s">
        <v>24</v>
      </c>
      <c r="N20" s="15">
        <v>7</v>
      </c>
    </row>
    <row r="21" spans="1:14" x14ac:dyDescent="0.25">
      <c r="A21" s="7" t="s">
        <v>78</v>
      </c>
      <c r="B21" s="8" t="s">
        <v>31</v>
      </c>
      <c r="C21" s="9" t="s">
        <v>79</v>
      </c>
      <c r="D21" s="9" t="s">
        <v>80</v>
      </c>
      <c r="E21" s="9" t="s">
        <v>81</v>
      </c>
      <c r="F21" s="9" t="s">
        <v>82</v>
      </c>
      <c r="G21" s="8">
        <v>2</v>
      </c>
      <c r="H21" s="28" t="s">
        <v>107</v>
      </c>
      <c r="I21" s="9" t="s">
        <v>77</v>
      </c>
      <c r="J21" s="9" t="s">
        <v>55</v>
      </c>
      <c r="K21" s="31">
        <v>3979</v>
      </c>
      <c r="L21" s="13">
        <f t="shared" si="0"/>
        <v>7958</v>
      </c>
      <c r="M21" s="14" t="s">
        <v>24</v>
      </c>
      <c r="N21" s="15">
        <v>2</v>
      </c>
    </row>
    <row r="22" spans="1:14" x14ac:dyDescent="0.25">
      <c r="A22" s="7" t="s">
        <v>43</v>
      </c>
      <c r="B22" s="8" t="s">
        <v>44</v>
      </c>
      <c r="C22" s="9" t="s">
        <v>45</v>
      </c>
      <c r="D22" s="9" t="s">
        <v>46</v>
      </c>
      <c r="E22" s="9" t="s">
        <v>47</v>
      </c>
      <c r="F22" s="9" t="s">
        <v>48</v>
      </c>
      <c r="G22" s="8">
        <v>3</v>
      </c>
      <c r="H22" s="28" t="s">
        <v>110</v>
      </c>
      <c r="I22" s="9" t="s">
        <v>83</v>
      </c>
      <c r="J22" s="9" t="s">
        <v>84</v>
      </c>
      <c r="K22" s="31">
        <v>3950</v>
      </c>
      <c r="L22" s="13">
        <f t="shared" si="0"/>
        <v>7900</v>
      </c>
      <c r="M22" s="14" t="s">
        <v>24</v>
      </c>
      <c r="N22" s="15">
        <v>2</v>
      </c>
    </row>
    <row r="23" spans="1:14" x14ac:dyDescent="0.25">
      <c r="A23" s="7" t="s">
        <v>67</v>
      </c>
      <c r="B23" s="8" t="s">
        <v>68</v>
      </c>
      <c r="C23" s="9" t="s">
        <v>69</v>
      </c>
      <c r="D23" s="9" t="s">
        <v>69</v>
      </c>
      <c r="E23" s="9" t="s">
        <v>70</v>
      </c>
      <c r="F23" s="9" t="s">
        <v>71</v>
      </c>
      <c r="G23" s="8">
        <v>3</v>
      </c>
      <c r="H23" s="28" t="s">
        <v>110</v>
      </c>
      <c r="I23" s="9" t="s">
        <v>83</v>
      </c>
      <c r="J23" s="9" t="s">
        <v>84</v>
      </c>
      <c r="K23" s="31">
        <v>3950</v>
      </c>
      <c r="L23" s="13">
        <f t="shared" si="0"/>
        <v>7900</v>
      </c>
      <c r="M23" s="14" t="s">
        <v>24</v>
      </c>
      <c r="N23" s="15">
        <v>2</v>
      </c>
    </row>
    <row r="24" spans="1:14" x14ac:dyDescent="0.25">
      <c r="A24" s="7" t="s">
        <v>67</v>
      </c>
      <c r="B24" s="8" t="s">
        <v>68</v>
      </c>
      <c r="C24" s="9" t="s">
        <v>69</v>
      </c>
      <c r="D24" s="9" t="s">
        <v>69</v>
      </c>
      <c r="E24" s="9" t="s">
        <v>70</v>
      </c>
      <c r="F24" s="9" t="s">
        <v>71</v>
      </c>
      <c r="G24" s="8">
        <v>7</v>
      </c>
      <c r="H24" s="28" t="s">
        <v>111</v>
      </c>
      <c r="I24" s="9" t="s">
        <v>85</v>
      </c>
      <c r="J24" s="9" t="s">
        <v>86</v>
      </c>
      <c r="K24" s="31">
        <v>3950</v>
      </c>
      <c r="L24" s="13">
        <f t="shared" si="0"/>
        <v>3950</v>
      </c>
      <c r="M24" s="14" t="s">
        <v>24</v>
      </c>
      <c r="N24" s="15">
        <v>1</v>
      </c>
    </row>
    <row r="25" spans="1:14" x14ac:dyDescent="0.25">
      <c r="A25" s="7" t="s">
        <v>87</v>
      </c>
      <c r="B25" s="8" t="s">
        <v>88</v>
      </c>
      <c r="C25" s="9" t="s">
        <v>89</v>
      </c>
      <c r="D25" s="9" t="s">
        <v>89</v>
      </c>
      <c r="E25" s="9" t="s">
        <v>90</v>
      </c>
      <c r="F25" s="9" t="s">
        <v>91</v>
      </c>
      <c r="G25" s="8">
        <v>5</v>
      </c>
      <c r="H25" s="28" t="s">
        <v>108</v>
      </c>
      <c r="I25" s="9" t="s">
        <v>92</v>
      </c>
      <c r="J25" s="9" t="s">
        <v>93</v>
      </c>
      <c r="K25" s="31">
        <v>1059</v>
      </c>
      <c r="L25" s="13">
        <f t="shared" si="0"/>
        <v>5295</v>
      </c>
      <c r="M25" s="14" t="s">
        <v>24</v>
      </c>
      <c r="N25" s="15">
        <v>5</v>
      </c>
    </row>
    <row r="26" spans="1:14" x14ac:dyDescent="0.25">
      <c r="A26" s="7" t="s">
        <v>25</v>
      </c>
      <c r="B26" s="8" t="s">
        <v>26</v>
      </c>
      <c r="C26" s="9" t="s">
        <v>27</v>
      </c>
      <c r="D26" s="9" t="s">
        <v>27</v>
      </c>
      <c r="E26" s="9" t="s">
        <v>28</v>
      </c>
      <c r="F26" s="9" t="s">
        <v>29</v>
      </c>
      <c r="G26" s="8">
        <v>12</v>
      </c>
      <c r="H26" s="28" t="s">
        <v>105</v>
      </c>
      <c r="I26" s="9" t="s">
        <v>94</v>
      </c>
      <c r="J26" s="9" t="s">
        <v>95</v>
      </c>
      <c r="K26" s="31">
        <v>4660</v>
      </c>
      <c r="L26" s="13">
        <f t="shared" si="0"/>
        <v>27960</v>
      </c>
      <c r="M26" s="14" t="s">
        <v>24</v>
      </c>
      <c r="N26" s="15">
        <v>6</v>
      </c>
    </row>
    <row r="27" spans="1:14" x14ac:dyDescent="0.25">
      <c r="A27" s="7" t="s">
        <v>56</v>
      </c>
      <c r="B27" s="8" t="s">
        <v>57</v>
      </c>
      <c r="C27" s="9" t="s">
        <v>58</v>
      </c>
      <c r="D27" s="9" t="s">
        <v>58</v>
      </c>
      <c r="E27" s="9" t="s">
        <v>59</v>
      </c>
      <c r="F27" s="9" t="s">
        <v>60</v>
      </c>
      <c r="G27" s="8">
        <v>12</v>
      </c>
      <c r="H27" s="28" t="s">
        <v>105</v>
      </c>
      <c r="I27" s="9" t="s">
        <v>94</v>
      </c>
      <c r="J27" s="9" t="s">
        <v>95</v>
      </c>
      <c r="K27" s="31">
        <v>4660</v>
      </c>
      <c r="L27" s="13">
        <f t="shared" si="0"/>
        <v>60580</v>
      </c>
      <c r="M27" s="14" t="s">
        <v>24</v>
      </c>
      <c r="N27" s="15">
        <v>13</v>
      </c>
    </row>
    <row r="28" spans="1:14" x14ac:dyDescent="0.25">
      <c r="A28" s="7" t="s">
        <v>30</v>
      </c>
      <c r="B28" s="8" t="s">
        <v>31</v>
      </c>
      <c r="C28" s="9" t="s">
        <v>32</v>
      </c>
      <c r="D28" s="9" t="s">
        <v>33</v>
      </c>
      <c r="E28" s="9" t="s">
        <v>34</v>
      </c>
      <c r="F28" s="9" t="s">
        <v>35</v>
      </c>
      <c r="G28" s="8">
        <v>12</v>
      </c>
      <c r="H28" s="28" t="s">
        <v>105</v>
      </c>
      <c r="I28" s="9" t="s">
        <v>94</v>
      </c>
      <c r="J28" s="9" t="s">
        <v>95</v>
      </c>
      <c r="K28" s="31">
        <v>4660</v>
      </c>
      <c r="L28" s="13">
        <f t="shared" si="0"/>
        <v>9320</v>
      </c>
      <c r="M28" s="14" t="s">
        <v>24</v>
      </c>
      <c r="N28" s="15">
        <v>2</v>
      </c>
    </row>
    <row r="29" spans="1:14" x14ac:dyDescent="0.25">
      <c r="A29" s="7" t="s">
        <v>25</v>
      </c>
      <c r="B29" s="8" t="s">
        <v>26</v>
      </c>
      <c r="C29" s="9" t="s">
        <v>27</v>
      </c>
      <c r="D29" s="9" t="s">
        <v>27</v>
      </c>
      <c r="E29" s="9" t="s">
        <v>28</v>
      </c>
      <c r="F29" s="9" t="s">
        <v>29</v>
      </c>
      <c r="G29" s="8">
        <v>9</v>
      </c>
      <c r="H29" s="28" t="s">
        <v>112</v>
      </c>
      <c r="I29" s="9" t="s">
        <v>96</v>
      </c>
      <c r="J29" s="9" t="s">
        <v>97</v>
      </c>
      <c r="K29" s="31">
        <v>140</v>
      </c>
      <c r="L29" s="13">
        <f t="shared" si="0"/>
        <v>840</v>
      </c>
      <c r="M29" s="14" t="s">
        <v>24</v>
      </c>
      <c r="N29" s="15">
        <v>6</v>
      </c>
    </row>
    <row r="30" spans="1:14" x14ac:dyDescent="0.25">
      <c r="A30" s="7" t="s">
        <v>49</v>
      </c>
      <c r="B30" s="8" t="s">
        <v>50</v>
      </c>
      <c r="C30" s="9" t="s">
        <v>51</v>
      </c>
      <c r="D30" s="9" t="s">
        <v>51</v>
      </c>
      <c r="E30" s="9" t="s">
        <v>52</v>
      </c>
      <c r="F30" s="9" t="s">
        <v>53</v>
      </c>
      <c r="G30" s="8">
        <v>9</v>
      </c>
      <c r="H30" s="28" t="s">
        <v>112</v>
      </c>
      <c r="I30" s="9" t="s">
        <v>96</v>
      </c>
      <c r="J30" s="9" t="s">
        <v>97</v>
      </c>
      <c r="K30" s="31">
        <v>140</v>
      </c>
      <c r="L30" s="13">
        <f t="shared" si="0"/>
        <v>140</v>
      </c>
      <c r="M30" s="14" t="s">
        <v>24</v>
      </c>
      <c r="N30" s="15">
        <v>1</v>
      </c>
    </row>
    <row r="31" spans="1:14" x14ac:dyDescent="0.25">
      <c r="A31" s="7" t="s">
        <v>25</v>
      </c>
      <c r="B31" s="8" t="s">
        <v>26</v>
      </c>
      <c r="C31" s="9" t="s">
        <v>27</v>
      </c>
      <c r="D31" s="9" t="s">
        <v>27</v>
      </c>
      <c r="E31" s="9" t="s">
        <v>28</v>
      </c>
      <c r="F31" s="9" t="s">
        <v>29</v>
      </c>
      <c r="G31" s="8">
        <v>1</v>
      </c>
      <c r="H31" s="28" t="s">
        <v>113</v>
      </c>
      <c r="I31" s="9" t="s">
        <v>98</v>
      </c>
      <c r="J31" s="9" t="s">
        <v>97</v>
      </c>
      <c r="K31" s="31">
        <v>272</v>
      </c>
      <c r="L31" s="13">
        <f t="shared" si="0"/>
        <v>1360</v>
      </c>
      <c r="M31" s="14" t="s">
        <v>24</v>
      </c>
      <c r="N31" s="15">
        <v>5</v>
      </c>
    </row>
    <row r="32" spans="1:14" x14ac:dyDescent="0.25">
      <c r="A32" s="16" t="s">
        <v>49</v>
      </c>
      <c r="B32" s="17" t="s">
        <v>50</v>
      </c>
      <c r="C32" s="18" t="s">
        <v>51</v>
      </c>
      <c r="D32" s="18" t="s">
        <v>51</v>
      </c>
      <c r="E32" s="18" t="s">
        <v>52</v>
      </c>
      <c r="F32" s="18" t="s">
        <v>53</v>
      </c>
      <c r="G32" s="17">
        <v>1</v>
      </c>
      <c r="H32" s="29" t="s">
        <v>113</v>
      </c>
      <c r="I32" s="18" t="s">
        <v>98</v>
      </c>
      <c r="J32" s="18" t="s">
        <v>97</v>
      </c>
      <c r="K32" s="32">
        <v>272</v>
      </c>
      <c r="L32" s="19">
        <f t="shared" si="0"/>
        <v>272</v>
      </c>
      <c r="M32" s="20" t="s">
        <v>24</v>
      </c>
      <c r="N32" s="21">
        <v>1</v>
      </c>
    </row>
    <row r="33" spans="1:14" x14ac:dyDescent="0.25">
      <c r="A33" s="7" t="s">
        <v>61</v>
      </c>
      <c r="B33" s="8" t="s">
        <v>62</v>
      </c>
      <c r="C33" s="9" t="s">
        <v>63</v>
      </c>
      <c r="D33" s="9" t="s">
        <v>64</v>
      </c>
      <c r="E33" s="9" t="s">
        <v>65</v>
      </c>
      <c r="F33" s="9" t="s">
        <v>66</v>
      </c>
      <c r="G33" s="8">
        <v>11</v>
      </c>
      <c r="H33" s="28" t="s">
        <v>114</v>
      </c>
      <c r="I33" s="9" t="s">
        <v>99</v>
      </c>
      <c r="J33" s="9" t="s">
        <v>100</v>
      </c>
      <c r="K33" s="31">
        <v>222</v>
      </c>
      <c r="L33" s="13">
        <f t="shared" si="0"/>
        <v>2220</v>
      </c>
      <c r="M33" s="14" t="s">
        <v>24</v>
      </c>
      <c r="N33" s="15">
        <v>10</v>
      </c>
    </row>
    <row r="34" spans="1:14" x14ac:dyDescent="0.25">
      <c r="A34" s="7" t="s">
        <v>43</v>
      </c>
      <c r="B34" s="8" t="s">
        <v>44</v>
      </c>
      <c r="C34" s="9" t="s">
        <v>45</v>
      </c>
      <c r="D34" s="9" t="s">
        <v>46</v>
      </c>
      <c r="E34" s="9" t="s">
        <v>47</v>
      </c>
      <c r="F34" s="9" t="s">
        <v>48</v>
      </c>
      <c r="G34" s="8">
        <v>11</v>
      </c>
      <c r="H34" s="28" t="s">
        <v>114</v>
      </c>
      <c r="I34" s="9" t="s">
        <v>99</v>
      </c>
      <c r="J34" s="9" t="s">
        <v>100</v>
      </c>
      <c r="K34" s="31">
        <v>222</v>
      </c>
      <c r="L34" s="13">
        <f t="shared" si="0"/>
        <v>888</v>
      </c>
      <c r="M34" s="14" t="s">
        <v>24</v>
      </c>
      <c r="N34" s="15">
        <v>4</v>
      </c>
    </row>
    <row r="35" spans="1:14" ht="15.75" thickBot="1" x14ac:dyDescent="0.3">
      <c r="A35" s="22" t="s">
        <v>49</v>
      </c>
      <c r="B35" s="23" t="s">
        <v>50</v>
      </c>
      <c r="C35" s="24" t="s">
        <v>51</v>
      </c>
      <c r="D35" s="24" t="s">
        <v>51</v>
      </c>
      <c r="E35" s="24" t="s">
        <v>52</v>
      </c>
      <c r="F35" s="24" t="s">
        <v>53</v>
      </c>
      <c r="G35" s="23">
        <v>11</v>
      </c>
      <c r="H35" s="30" t="s">
        <v>114</v>
      </c>
      <c r="I35" s="24" t="s">
        <v>99</v>
      </c>
      <c r="J35" s="24" t="s">
        <v>100</v>
      </c>
      <c r="K35" s="33">
        <v>222</v>
      </c>
      <c r="L35" s="25">
        <f t="shared" si="0"/>
        <v>444</v>
      </c>
      <c r="M35" s="26" t="s">
        <v>24</v>
      </c>
      <c r="N35" s="27">
        <v>2</v>
      </c>
    </row>
    <row r="36" spans="1:14" ht="33.75" customHeight="1" thickBot="1" x14ac:dyDescent="0.3">
      <c r="J36" s="34" t="s">
        <v>101</v>
      </c>
      <c r="K36" s="35"/>
      <c r="L36" s="36">
        <f>SUM(L5:L35)</f>
        <v>551161.68595041323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C1"/>
  </mergeCells>
  <printOptions verticalCentered="1"/>
  <pageMargins left="0.31496062992125984" right="0.31496062992125984" top="0.74803149606299213" bottom="0.74803149606299213" header="0.31496062992125984" footer="0.31496062992125984"/>
  <pageSetup paperSize="8" scale="56" orientation="landscape" r:id="rId1"/>
  <headerFooter>
    <oddHeader>&amp;LPříloha č.1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DNS MT 2-2016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MVCR</cp:lastModifiedBy>
  <cp:lastPrinted>2016-06-06T12:41:39Z</cp:lastPrinted>
  <dcterms:created xsi:type="dcterms:W3CDTF">2016-06-01T09:10:39Z</dcterms:created>
  <dcterms:modified xsi:type="dcterms:W3CDTF">2016-07-13T11:52:34Z</dcterms:modified>
</cp:coreProperties>
</file>