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'List1'!$A$1:$K$20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<sst xmlns="http://schemas.openxmlformats.org/spreadsheetml/2006/main" count="66" uniqueCount="21">
  <si>
    <t>Nabídka</t>
  </si>
  <si>
    <t>KŘP-U</t>
  </si>
  <si>
    <t>1.</t>
  </si>
  <si>
    <t>2.</t>
  </si>
  <si>
    <t>3.</t>
  </si>
  <si>
    <t>4.</t>
  </si>
  <si>
    <t>CV</t>
  </si>
  <si>
    <t>DC</t>
  </si>
  <si>
    <t>LT</t>
  </si>
  <si>
    <t>LN</t>
  </si>
  <si>
    <t>MO</t>
  </si>
  <si>
    <t>TP</t>
  </si>
  <si>
    <t>UL</t>
  </si>
  <si>
    <t>Položky</t>
  </si>
  <si>
    <t xml:space="preserve">Cenové nabídky hodnocených uchazečů </t>
  </si>
  <si>
    <t>č. 1 - Požární servis s.r.o.</t>
  </si>
  <si>
    <t>č. 2 - JMK s.r.o.</t>
  </si>
  <si>
    <t>č. 5 - ATALIAN CZ s.r.o.</t>
  </si>
  <si>
    <t>č. 7 - HASTEP s.r.o.</t>
  </si>
  <si>
    <t>Bodové ohodnocení ekonomické výhodnosti jednotlivých cenových nabídek</t>
  </si>
  <si>
    <t>celkem bodů za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</si>
</sst>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/>
    <xf numFmtId="164" fontId="0" fillId="0" borderId="1" xfId="0" applyNumberForma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4" fontId="0" fillId="4" borderId="1" xfId="0" applyNumberFormat="1" applyFill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 topLeftCell="A10">
      <selection activeCell="G32" sqref="G32"/>
    </sheetView>
  </sheetViews>
  <sheetFormatPr defaultColWidth="9.140625" defaultRowHeight="15"/>
  <cols>
    <col min="1" max="1" width="21.7109375" style="0" customWidth="1"/>
    <col min="2" max="2" width="8.140625" style="0" customWidth="1"/>
    <col min="3" max="3" width="11.00390625" style="7" customWidth="1"/>
    <col min="4" max="4" width="10.57421875" style="7" customWidth="1"/>
    <col min="5" max="5" width="10.28125" style="7" customWidth="1"/>
    <col min="6" max="6" width="11.421875" style="7" customWidth="1"/>
    <col min="7" max="10" width="12.7109375" style="7" customWidth="1"/>
    <col min="11" max="11" width="12.7109375" style="0" customWidth="1"/>
  </cols>
  <sheetData>
    <row r="1" spans="1:10" ht="30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" t="s">
        <v>0</v>
      </c>
      <c r="B2" s="1" t="s">
        <v>13</v>
      </c>
      <c r="C2" s="4" t="s">
        <v>1</v>
      </c>
      <c r="D2" s="4" t="s">
        <v>7</v>
      </c>
      <c r="E2" s="4" t="s">
        <v>6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</row>
    <row r="3" spans="1:10" ht="20.1" customHeight="1">
      <c r="A3" s="18" t="s">
        <v>15</v>
      </c>
      <c r="B3" s="2" t="s">
        <v>2</v>
      </c>
      <c r="C3" s="10">
        <v>67.76</v>
      </c>
      <c r="D3" s="10"/>
      <c r="E3" s="10">
        <v>76.23</v>
      </c>
      <c r="F3" s="10">
        <v>91.96</v>
      </c>
      <c r="G3" s="10">
        <v>112.53</v>
      </c>
      <c r="H3" s="10">
        <v>85.9</v>
      </c>
      <c r="I3" s="10">
        <v>83.49</v>
      </c>
      <c r="J3" s="10">
        <v>67.76</v>
      </c>
    </row>
    <row r="4" spans="1:10" ht="20.1" customHeight="1">
      <c r="A4" s="18"/>
      <c r="B4" s="2" t="s">
        <v>3</v>
      </c>
      <c r="C4" s="10">
        <v>72.6</v>
      </c>
      <c r="D4" s="10"/>
      <c r="E4" s="10">
        <v>72.6</v>
      </c>
      <c r="F4" s="10">
        <v>72.6</v>
      </c>
      <c r="G4" s="10">
        <v>72.6</v>
      </c>
      <c r="H4" s="10">
        <v>72.6</v>
      </c>
      <c r="I4" s="10">
        <v>72.6</v>
      </c>
      <c r="J4" s="10">
        <v>72.6</v>
      </c>
    </row>
    <row r="5" spans="1:10" ht="20.1" customHeight="1">
      <c r="A5" s="18"/>
      <c r="B5" s="2" t="s">
        <v>4</v>
      </c>
      <c r="C5" s="10">
        <v>35.09</v>
      </c>
      <c r="D5" s="10"/>
      <c r="E5" s="10">
        <v>35.09</v>
      </c>
      <c r="F5" s="10">
        <v>35.09</v>
      </c>
      <c r="G5" s="10">
        <v>35.09</v>
      </c>
      <c r="H5" s="10">
        <v>35.09</v>
      </c>
      <c r="I5" s="10">
        <v>35.09</v>
      </c>
      <c r="J5" s="10">
        <v>35.09</v>
      </c>
    </row>
    <row r="6" spans="1:10" ht="20.1" customHeight="1">
      <c r="A6" s="18"/>
      <c r="B6" s="2" t="s">
        <v>5</v>
      </c>
      <c r="C6" s="10">
        <v>60.5</v>
      </c>
      <c r="D6" s="10"/>
      <c r="E6" s="10">
        <v>60.5</v>
      </c>
      <c r="F6" s="10">
        <v>60.5</v>
      </c>
      <c r="G6" s="10">
        <v>60.5</v>
      </c>
      <c r="H6" s="10">
        <v>60.5</v>
      </c>
      <c r="I6" s="10">
        <v>60.5</v>
      </c>
      <c r="J6" s="10">
        <v>60.5</v>
      </c>
    </row>
    <row r="7" spans="1:10" ht="20.1" customHeight="1">
      <c r="A7" s="18" t="s">
        <v>16</v>
      </c>
      <c r="B7" s="2" t="s">
        <v>2</v>
      </c>
      <c r="C7" s="10">
        <v>36.3</v>
      </c>
      <c r="D7" s="10">
        <v>36.3</v>
      </c>
      <c r="E7" s="10">
        <v>36.3</v>
      </c>
      <c r="F7" s="10">
        <v>36.3</v>
      </c>
      <c r="G7" s="10">
        <v>36.3</v>
      </c>
      <c r="H7" s="10">
        <v>36.3</v>
      </c>
      <c r="I7" s="10">
        <v>36.3</v>
      </c>
      <c r="J7" s="10">
        <v>36.3</v>
      </c>
    </row>
    <row r="8" spans="1:10" ht="20.1" customHeight="1">
      <c r="A8" s="18"/>
      <c r="B8" s="2" t="s">
        <v>3</v>
      </c>
      <c r="C8" s="10">
        <v>290.4</v>
      </c>
      <c r="D8" s="10">
        <v>290.4</v>
      </c>
      <c r="E8" s="10">
        <v>290.4</v>
      </c>
      <c r="F8" s="10">
        <v>290.4</v>
      </c>
      <c r="G8" s="10">
        <v>290.4</v>
      </c>
      <c r="H8" s="10">
        <v>290.4</v>
      </c>
      <c r="I8" s="10">
        <v>290.4</v>
      </c>
      <c r="J8" s="10">
        <v>290.4</v>
      </c>
    </row>
    <row r="9" spans="1:10" ht="20.1" customHeight="1">
      <c r="A9" s="18"/>
      <c r="B9" s="2" t="s">
        <v>4</v>
      </c>
      <c r="C9" s="10">
        <v>54.45</v>
      </c>
      <c r="D9" s="10">
        <v>54.45</v>
      </c>
      <c r="E9" s="10">
        <v>54.45</v>
      </c>
      <c r="F9" s="10">
        <v>54.45</v>
      </c>
      <c r="G9" s="10">
        <v>54.45</v>
      </c>
      <c r="H9" s="10">
        <v>54.45</v>
      </c>
      <c r="I9" s="10">
        <v>54.45</v>
      </c>
      <c r="J9" s="10">
        <v>54.45</v>
      </c>
    </row>
    <row r="10" spans="1:10" ht="20.1" customHeight="1">
      <c r="A10" s="18"/>
      <c r="B10" s="2" t="s">
        <v>5</v>
      </c>
      <c r="C10" s="10">
        <v>96.8</v>
      </c>
      <c r="D10" s="10">
        <v>96.8</v>
      </c>
      <c r="E10" s="10">
        <v>96.8</v>
      </c>
      <c r="F10" s="10">
        <v>96.8</v>
      </c>
      <c r="G10" s="10">
        <v>96.8</v>
      </c>
      <c r="H10" s="10">
        <v>96.8</v>
      </c>
      <c r="I10" s="10">
        <v>96.8</v>
      </c>
      <c r="J10" s="10">
        <v>96.8</v>
      </c>
    </row>
    <row r="11" spans="1:10" ht="20.1" customHeight="1">
      <c r="A11" s="18" t="s">
        <v>17</v>
      </c>
      <c r="B11" s="2" t="s">
        <v>2</v>
      </c>
      <c r="C11" s="10">
        <v>72.6</v>
      </c>
      <c r="D11" s="10">
        <v>72.6</v>
      </c>
      <c r="E11" s="10">
        <v>72.6</v>
      </c>
      <c r="F11" s="10">
        <v>72.6</v>
      </c>
      <c r="G11" s="10">
        <v>72.6</v>
      </c>
      <c r="H11" s="10">
        <v>72.6</v>
      </c>
      <c r="I11" s="10">
        <v>72.6</v>
      </c>
      <c r="J11" s="10">
        <v>72.6</v>
      </c>
    </row>
    <row r="12" spans="1:10" ht="20.1" customHeight="1">
      <c r="A12" s="17"/>
      <c r="B12" s="2" t="s">
        <v>3</v>
      </c>
      <c r="C12" s="10">
        <v>296.45</v>
      </c>
      <c r="D12" s="10">
        <v>296.45</v>
      </c>
      <c r="E12" s="10">
        <v>296.45</v>
      </c>
      <c r="F12" s="10">
        <v>296.45</v>
      </c>
      <c r="G12" s="10">
        <v>296.45</v>
      </c>
      <c r="H12" s="10">
        <v>296.45</v>
      </c>
      <c r="I12" s="10">
        <v>296.45</v>
      </c>
      <c r="J12" s="10">
        <v>296.45</v>
      </c>
    </row>
    <row r="13" spans="1:10" ht="20.1" customHeight="1">
      <c r="A13" s="17"/>
      <c r="B13" s="2" t="s">
        <v>4</v>
      </c>
      <c r="C13" s="10">
        <v>130.68</v>
      </c>
      <c r="D13" s="10">
        <v>130.68</v>
      </c>
      <c r="E13" s="10">
        <v>130.68</v>
      </c>
      <c r="F13" s="10">
        <v>130.68</v>
      </c>
      <c r="G13" s="10">
        <v>130.68</v>
      </c>
      <c r="H13" s="10">
        <v>130.68</v>
      </c>
      <c r="I13" s="10">
        <v>130.68</v>
      </c>
      <c r="J13" s="10">
        <v>130.68</v>
      </c>
    </row>
    <row r="14" spans="1:10" ht="20.1" customHeight="1">
      <c r="A14" s="17"/>
      <c r="B14" s="2" t="s">
        <v>5</v>
      </c>
      <c r="C14" s="10">
        <v>121</v>
      </c>
      <c r="D14" s="10">
        <v>121</v>
      </c>
      <c r="E14" s="10">
        <v>121</v>
      </c>
      <c r="F14" s="10">
        <v>121</v>
      </c>
      <c r="G14" s="10">
        <v>121</v>
      </c>
      <c r="H14" s="10">
        <v>121</v>
      </c>
      <c r="I14" s="10">
        <v>121</v>
      </c>
      <c r="J14" s="10">
        <v>121</v>
      </c>
    </row>
    <row r="15" spans="1:10" ht="20.1" customHeight="1">
      <c r="A15" s="18" t="s">
        <v>18</v>
      </c>
      <c r="B15" s="2" t="s">
        <v>2</v>
      </c>
      <c r="C15" s="10">
        <v>24.2</v>
      </c>
      <c r="D15" s="10">
        <v>24.2</v>
      </c>
      <c r="E15" s="10">
        <v>24.2</v>
      </c>
      <c r="F15" s="10">
        <v>24.2</v>
      </c>
      <c r="G15" s="10">
        <v>24.2</v>
      </c>
      <c r="H15" s="10">
        <v>24.2</v>
      </c>
      <c r="I15" s="10">
        <v>24.2</v>
      </c>
      <c r="J15" s="10">
        <v>24.2</v>
      </c>
    </row>
    <row r="16" spans="1:10" ht="20.1" customHeight="1">
      <c r="A16" s="17"/>
      <c r="B16" s="2" t="s">
        <v>3</v>
      </c>
      <c r="C16" s="10">
        <v>42.35</v>
      </c>
      <c r="D16" s="10">
        <v>42.35</v>
      </c>
      <c r="E16" s="10">
        <v>42.35</v>
      </c>
      <c r="F16" s="10">
        <v>42.35</v>
      </c>
      <c r="G16" s="10">
        <v>42.35</v>
      </c>
      <c r="H16" s="10">
        <v>42.35</v>
      </c>
      <c r="I16" s="10">
        <v>42.35</v>
      </c>
      <c r="J16" s="10">
        <v>42.35</v>
      </c>
    </row>
    <row r="17" spans="1:10" ht="20.1" customHeight="1">
      <c r="A17" s="17"/>
      <c r="B17" s="2" t="s">
        <v>4</v>
      </c>
      <c r="C17" s="10">
        <v>54.45</v>
      </c>
      <c r="D17" s="10">
        <v>54.45</v>
      </c>
      <c r="E17" s="10">
        <v>54.45</v>
      </c>
      <c r="F17" s="10">
        <v>54.45</v>
      </c>
      <c r="G17" s="10">
        <v>54.45</v>
      </c>
      <c r="H17" s="10">
        <v>54.45</v>
      </c>
      <c r="I17" s="10">
        <v>54.45</v>
      </c>
      <c r="J17" s="10">
        <v>54.45</v>
      </c>
    </row>
    <row r="18" spans="1:10" ht="20.1" customHeight="1">
      <c r="A18" s="17"/>
      <c r="B18" s="2" t="s">
        <v>5</v>
      </c>
      <c r="C18" s="10">
        <v>54.45</v>
      </c>
      <c r="D18" s="10">
        <v>54.45</v>
      </c>
      <c r="E18" s="10">
        <v>54.45</v>
      </c>
      <c r="F18" s="10">
        <v>54.45</v>
      </c>
      <c r="G18" s="10">
        <v>54.45</v>
      </c>
      <c r="H18" s="10">
        <v>54.45</v>
      </c>
      <c r="I18" s="10">
        <v>54.45</v>
      </c>
      <c r="J18" s="10">
        <v>54.45</v>
      </c>
    </row>
    <row r="19" spans="1:10" ht="20.1" customHeight="1">
      <c r="A19" s="11"/>
      <c r="B19" s="11"/>
      <c r="C19" s="12"/>
      <c r="D19" s="12"/>
      <c r="E19" s="12"/>
      <c r="F19" s="12"/>
      <c r="G19" s="12"/>
      <c r="H19" s="12"/>
      <c r="I19" s="12"/>
      <c r="J19" s="12"/>
    </row>
    <row r="21" spans="1:10" ht="18.75">
      <c r="A21" s="15" t="s">
        <v>19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1" ht="15">
      <c r="A22" s="1" t="s">
        <v>0</v>
      </c>
      <c r="B22" s="1" t="s">
        <v>13</v>
      </c>
      <c r="C22" s="4" t="s">
        <v>1</v>
      </c>
      <c r="D22" s="4" t="s">
        <v>7</v>
      </c>
      <c r="E22" s="4" t="s">
        <v>6</v>
      </c>
      <c r="F22" s="4" t="s">
        <v>8</v>
      </c>
      <c r="G22" s="4" t="s">
        <v>9</v>
      </c>
      <c r="H22" s="4" t="s">
        <v>10</v>
      </c>
      <c r="I22" s="4" t="s">
        <v>11</v>
      </c>
      <c r="J22" s="4" t="s">
        <v>12</v>
      </c>
      <c r="K22" s="14"/>
    </row>
    <row r="23" spans="1:11" ht="20.1" customHeight="1">
      <c r="A23" s="17" t="s">
        <v>15</v>
      </c>
      <c r="B23" s="2" t="s">
        <v>2</v>
      </c>
      <c r="C23" s="5">
        <f>C15/C3*30</f>
        <v>10.714285714285714</v>
      </c>
      <c r="D23" s="13"/>
      <c r="E23" s="5">
        <f aca="true" t="shared" si="0" ref="E23:J23">E15/E3*30</f>
        <v>9.523809523809524</v>
      </c>
      <c r="F23" s="5">
        <f t="shared" si="0"/>
        <v>7.894736842105263</v>
      </c>
      <c r="G23" s="5">
        <f t="shared" si="0"/>
        <v>6.451612903225807</v>
      </c>
      <c r="H23" s="5">
        <f t="shared" si="0"/>
        <v>8.451688009313155</v>
      </c>
      <c r="I23" s="5">
        <f t="shared" si="0"/>
        <v>8.695652173913043</v>
      </c>
      <c r="J23" s="5">
        <f t="shared" si="0"/>
        <v>10.714285714285714</v>
      </c>
      <c r="K23" s="14"/>
    </row>
    <row r="24" spans="1:11" ht="20.1" customHeight="1">
      <c r="A24" s="17"/>
      <c r="B24" s="2" t="s">
        <v>3</v>
      </c>
      <c r="C24" s="5">
        <f>C16/C4*25</f>
        <v>14.583333333333334</v>
      </c>
      <c r="D24" s="13"/>
      <c r="E24" s="5">
        <f aca="true" t="shared" si="1" ref="E24:J24">E16/E4*25</f>
        <v>14.583333333333334</v>
      </c>
      <c r="F24" s="5">
        <f t="shared" si="1"/>
        <v>14.583333333333334</v>
      </c>
      <c r="G24" s="5">
        <f t="shared" si="1"/>
        <v>14.583333333333334</v>
      </c>
      <c r="H24" s="5">
        <f t="shared" si="1"/>
        <v>14.583333333333334</v>
      </c>
      <c r="I24" s="5">
        <f t="shared" si="1"/>
        <v>14.583333333333334</v>
      </c>
      <c r="J24" s="5">
        <f t="shared" si="1"/>
        <v>14.583333333333334</v>
      </c>
      <c r="K24" s="14"/>
    </row>
    <row r="25" spans="1:11" ht="20.1" customHeight="1">
      <c r="A25" s="17"/>
      <c r="B25" s="2" t="s">
        <v>4</v>
      </c>
      <c r="C25" s="5">
        <f>C5/C5*20</f>
        <v>20</v>
      </c>
      <c r="D25" s="13"/>
      <c r="E25" s="5">
        <f aca="true" t="shared" si="2" ref="E25:J25">E5/E5*20</f>
        <v>20</v>
      </c>
      <c r="F25" s="5">
        <f t="shared" si="2"/>
        <v>20</v>
      </c>
      <c r="G25" s="5">
        <f t="shared" si="2"/>
        <v>20</v>
      </c>
      <c r="H25" s="5">
        <f t="shared" si="2"/>
        <v>20</v>
      </c>
      <c r="I25" s="5">
        <f t="shared" si="2"/>
        <v>20</v>
      </c>
      <c r="J25" s="5">
        <f t="shared" si="2"/>
        <v>20</v>
      </c>
      <c r="K25" s="14"/>
    </row>
    <row r="26" spans="1:11" ht="20.1" customHeight="1">
      <c r="A26" s="17"/>
      <c r="B26" s="2" t="s">
        <v>5</v>
      </c>
      <c r="C26" s="5">
        <f>C18/C6*25</f>
        <v>22.5</v>
      </c>
      <c r="D26" s="13"/>
      <c r="E26" s="5">
        <f>E18/E6*25</f>
        <v>22.5</v>
      </c>
      <c r="F26" s="5">
        <f>F18/F6*25</f>
        <v>22.5</v>
      </c>
      <c r="G26" s="5">
        <f>G18/G6*25</f>
        <v>22.5</v>
      </c>
      <c r="H26" s="5">
        <f>H18/H6*25</f>
        <v>22.5</v>
      </c>
      <c r="I26" s="5">
        <f>I18/I6*25</f>
        <v>22.5</v>
      </c>
      <c r="J26" s="5">
        <f>J17/J6*25</f>
        <v>22.5</v>
      </c>
      <c r="K26" s="14"/>
    </row>
    <row r="27" spans="1:11" ht="20.1" customHeight="1">
      <c r="A27" s="3" t="s">
        <v>20</v>
      </c>
      <c r="B27" s="3"/>
      <c r="C27" s="6">
        <f>SUM(C23:C26)</f>
        <v>67.79761904761905</v>
      </c>
      <c r="D27" s="13"/>
      <c r="E27" s="6">
        <f aca="true" t="shared" si="3" ref="E27:J27">SUM(E23:E26)</f>
        <v>66.60714285714286</v>
      </c>
      <c r="F27" s="6">
        <f t="shared" si="3"/>
        <v>64.9780701754386</v>
      </c>
      <c r="G27" s="6">
        <f t="shared" si="3"/>
        <v>63.534946236559136</v>
      </c>
      <c r="H27" s="6">
        <f t="shared" si="3"/>
        <v>65.53502134264649</v>
      </c>
      <c r="I27" s="6">
        <f t="shared" si="3"/>
        <v>65.77898550724638</v>
      </c>
      <c r="J27" s="6">
        <f t="shared" si="3"/>
        <v>67.79761904761905</v>
      </c>
      <c r="K27" s="14"/>
    </row>
    <row r="28" spans="1:11" ht="20.1" customHeight="1">
      <c r="A28" s="17" t="s">
        <v>16</v>
      </c>
      <c r="B28" s="2" t="s">
        <v>2</v>
      </c>
      <c r="C28" s="5">
        <f aca="true" t="shared" si="4" ref="C28:J28">C15/C7*30</f>
        <v>20.000000000000004</v>
      </c>
      <c r="D28" s="5">
        <f t="shared" si="4"/>
        <v>20.000000000000004</v>
      </c>
      <c r="E28" s="5">
        <f t="shared" si="4"/>
        <v>20.000000000000004</v>
      </c>
      <c r="F28" s="5">
        <f t="shared" si="4"/>
        <v>20.000000000000004</v>
      </c>
      <c r="G28" s="5">
        <f t="shared" si="4"/>
        <v>20.000000000000004</v>
      </c>
      <c r="H28" s="5">
        <f t="shared" si="4"/>
        <v>20.000000000000004</v>
      </c>
      <c r="I28" s="5">
        <f t="shared" si="4"/>
        <v>20.000000000000004</v>
      </c>
      <c r="J28" s="5">
        <f t="shared" si="4"/>
        <v>20.000000000000004</v>
      </c>
      <c r="K28" s="14"/>
    </row>
    <row r="29" spans="1:11" ht="20.1" customHeight="1">
      <c r="A29" s="17"/>
      <c r="B29" s="2" t="s">
        <v>3</v>
      </c>
      <c r="C29" s="5">
        <f aca="true" t="shared" si="5" ref="C29:J29">C16/C8*25</f>
        <v>3.6458333333333335</v>
      </c>
      <c r="D29" s="5">
        <f t="shared" si="5"/>
        <v>3.6458333333333335</v>
      </c>
      <c r="E29" s="5">
        <f t="shared" si="5"/>
        <v>3.6458333333333335</v>
      </c>
      <c r="F29" s="5">
        <f t="shared" si="5"/>
        <v>3.6458333333333335</v>
      </c>
      <c r="G29" s="5">
        <f t="shared" si="5"/>
        <v>3.6458333333333335</v>
      </c>
      <c r="H29" s="5">
        <f t="shared" si="5"/>
        <v>3.6458333333333335</v>
      </c>
      <c r="I29" s="5">
        <f t="shared" si="5"/>
        <v>3.6458333333333335</v>
      </c>
      <c r="J29" s="5">
        <f t="shared" si="5"/>
        <v>3.6458333333333335</v>
      </c>
      <c r="K29" s="14"/>
    </row>
    <row r="30" spans="1:11" ht="20.1" customHeight="1">
      <c r="A30" s="17"/>
      <c r="B30" s="2" t="s">
        <v>4</v>
      </c>
      <c r="C30" s="5">
        <f>C5/C9*20</f>
        <v>12.88888888888889</v>
      </c>
      <c r="D30" s="5">
        <f>D17/D9*20</f>
        <v>20</v>
      </c>
      <c r="E30" s="5">
        <f aca="true" t="shared" si="6" ref="E30:J30">E5/E9*20</f>
        <v>12.88888888888889</v>
      </c>
      <c r="F30" s="5">
        <f t="shared" si="6"/>
        <v>12.88888888888889</v>
      </c>
      <c r="G30" s="5">
        <f t="shared" si="6"/>
        <v>12.88888888888889</v>
      </c>
      <c r="H30" s="5">
        <f t="shared" si="6"/>
        <v>12.88888888888889</v>
      </c>
      <c r="I30" s="5">
        <f t="shared" si="6"/>
        <v>12.88888888888889</v>
      </c>
      <c r="J30" s="5">
        <f t="shared" si="6"/>
        <v>12.88888888888889</v>
      </c>
      <c r="K30" s="14"/>
    </row>
    <row r="31" spans="1:11" ht="20.1" customHeight="1">
      <c r="A31" s="17"/>
      <c r="B31" s="2" t="s">
        <v>5</v>
      </c>
      <c r="C31" s="5">
        <f aca="true" t="shared" si="7" ref="C31:J31">C18/C10*25</f>
        <v>14.0625</v>
      </c>
      <c r="D31" s="5">
        <f t="shared" si="7"/>
        <v>14.0625</v>
      </c>
      <c r="E31" s="5">
        <f t="shared" si="7"/>
        <v>14.0625</v>
      </c>
      <c r="F31" s="5">
        <f t="shared" si="7"/>
        <v>14.0625</v>
      </c>
      <c r="G31" s="5">
        <f t="shared" si="7"/>
        <v>14.0625</v>
      </c>
      <c r="H31" s="5">
        <f t="shared" si="7"/>
        <v>14.0625</v>
      </c>
      <c r="I31" s="5">
        <f t="shared" si="7"/>
        <v>14.0625</v>
      </c>
      <c r="J31" s="5">
        <f t="shared" si="7"/>
        <v>14.0625</v>
      </c>
      <c r="K31" s="14"/>
    </row>
    <row r="32" spans="1:11" ht="20.1" customHeight="1">
      <c r="A32" s="3" t="s">
        <v>20</v>
      </c>
      <c r="B32" s="3"/>
      <c r="C32" s="6">
        <f aca="true" t="shared" si="8" ref="C32:J32">SUM(C28:C31)</f>
        <v>50.59722222222223</v>
      </c>
      <c r="D32" s="6">
        <f t="shared" si="8"/>
        <v>57.708333333333336</v>
      </c>
      <c r="E32" s="6">
        <f t="shared" si="8"/>
        <v>50.59722222222223</v>
      </c>
      <c r="F32" s="6">
        <f t="shared" si="8"/>
        <v>50.59722222222223</v>
      </c>
      <c r="G32" s="6">
        <f t="shared" si="8"/>
        <v>50.59722222222223</v>
      </c>
      <c r="H32" s="6">
        <f t="shared" si="8"/>
        <v>50.59722222222223</v>
      </c>
      <c r="I32" s="6">
        <f t="shared" si="8"/>
        <v>50.59722222222223</v>
      </c>
      <c r="J32" s="6">
        <f t="shared" si="8"/>
        <v>50.59722222222223</v>
      </c>
      <c r="K32" s="14"/>
    </row>
    <row r="33" spans="1:11" ht="20.1" customHeight="1">
      <c r="A33" s="17" t="s">
        <v>17</v>
      </c>
      <c r="B33" s="2" t="s">
        <v>2</v>
      </c>
      <c r="C33" s="5">
        <f aca="true" t="shared" si="9" ref="C33:J33">C15/C11*30</f>
        <v>10.000000000000002</v>
      </c>
      <c r="D33" s="5">
        <f t="shared" si="9"/>
        <v>10.000000000000002</v>
      </c>
      <c r="E33" s="5">
        <f t="shared" si="9"/>
        <v>10.000000000000002</v>
      </c>
      <c r="F33" s="5">
        <f t="shared" si="9"/>
        <v>10.000000000000002</v>
      </c>
      <c r="G33" s="5">
        <f t="shared" si="9"/>
        <v>10.000000000000002</v>
      </c>
      <c r="H33" s="5">
        <f t="shared" si="9"/>
        <v>10.000000000000002</v>
      </c>
      <c r="I33" s="5">
        <f t="shared" si="9"/>
        <v>10.000000000000002</v>
      </c>
      <c r="J33" s="5">
        <f t="shared" si="9"/>
        <v>10.000000000000002</v>
      </c>
      <c r="K33" s="14"/>
    </row>
    <row r="34" spans="1:11" ht="20.1" customHeight="1">
      <c r="A34" s="17"/>
      <c r="B34" s="2" t="s">
        <v>3</v>
      </c>
      <c r="C34" s="5">
        <f aca="true" t="shared" si="10" ref="C34:J34">C16/C12*25</f>
        <v>3.571428571428572</v>
      </c>
      <c r="D34" s="5">
        <f t="shared" si="10"/>
        <v>3.571428571428572</v>
      </c>
      <c r="E34" s="5">
        <f t="shared" si="10"/>
        <v>3.571428571428572</v>
      </c>
      <c r="F34" s="5">
        <f t="shared" si="10"/>
        <v>3.571428571428572</v>
      </c>
      <c r="G34" s="5">
        <f t="shared" si="10"/>
        <v>3.571428571428572</v>
      </c>
      <c r="H34" s="5">
        <f t="shared" si="10"/>
        <v>3.571428571428572</v>
      </c>
      <c r="I34" s="5">
        <f t="shared" si="10"/>
        <v>3.571428571428572</v>
      </c>
      <c r="J34" s="5">
        <f t="shared" si="10"/>
        <v>3.571428571428572</v>
      </c>
      <c r="K34" s="14"/>
    </row>
    <row r="35" spans="1:11" ht="20.1" customHeight="1">
      <c r="A35" s="17"/>
      <c r="B35" s="2" t="s">
        <v>4</v>
      </c>
      <c r="C35" s="5">
        <f>C5/C13*20</f>
        <v>5.370370370370371</v>
      </c>
      <c r="D35" s="5">
        <f>D17/D13*20</f>
        <v>8.333333333333334</v>
      </c>
      <c r="E35" s="5">
        <f aca="true" t="shared" si="11" ref="E35:J35">E5/E13*20</f>
        <v>5.370370370370371</v>
      </c>
      <c r="F35" s="5">
        <f t="shared" si="11"/>
        <v>5.370370370370371</v>
      </c>
      <c r="G35" s="5">
        <f t="shared" si="11"/>
        <v>5.370370370370371</v>
      </c>
      <c r="H35" s="5">
        <f t="shared" si="11"/>
        <v>5.370370370370371</v>
      </c>
      <c r="I35" s="5">
        <f t="shared" si="11"/>
        <v>5.370370370370371</v>
      </c>
      <c r="J35" s="5">
        <f t="shared" si="11"/>
        <v>5.370370370370371</v>
      </c>
      <c r="K35" s="14"/>
    </row>
    <row r="36" spans="1:11" ht="20.1" customHeight="1">
      <c r="A36" s="17"/>
      <c r="B36" s="2" t="s">
        <v>5</v>
      </c>
      <c r="C36" s="5">
        <f aca="true" t="shared" si="12" ref="C36:J36">C18/C14*25</f>
        <v>11.25</v>
      </c>
      <c r="D36" s="5">
        <f t="shared" si="12"/>
        <v>11.25</v>
      </c>
      <c r="E36" s="5">
        <f t="shared" si="12"/>
        <v>11.25</v>
      </c>
      <c r="F36" s="5">
        <f t="shared" si="12"/>
        <v>11.25</v>
      </c>
      <c r="G36" s="5">
        <f t="shared" si="12"/>
        <v>11.25</v>
      </c>
      <c r="H36" s="5">
        <f t="shared" si="12"/>
        <v>11.25</v>
      </c>
      <c r="I36" s="5">
        <f t="shared" si="12"/>
        <v>11.25</v>
      </c>
      <c r="J36" s="5">
        <f t="shared" si="12"/>
        <v>11.25</v>
      </c>
      <c r="K36" s="14"/>
    </row>
    <row r="37" spans="1:11" ht="20.1" customHeight="1">
      <c r="A37" s="3" t="s">
        <v>20</v>
      </c>
      <c r="B37" s="3"/>
      <c r="C37" s="6">
        <f aca="true" t="shared" si="13" ref="C37:J37">SUM(C33:C36)</f>
        <v>30.191798941798943</v>
      </c>
      <c r="D37" s="6">
        <f t="shared" si="13"/>
        <v>33.154761904761905</v>
      </c>
      <c r="E37" s="6">
        <f t="shared" si="13"/>
        <v>30.191798941798943</v>
      </c>
      <c r="F37" s="6">
        <f t="shared" si="13"/>
        <v>30.191798941798943</v>
      </c>
      <c r="G37" s="6">
        <f t="shared" si="13"/>
        <v>30.191798941798943</v>
      </c>
      <c r="H37" s="6">
        <f t="shared" si="13"/>
        <v>30.191798941798943</v>
      </c>
      <c r="I37" s="6">
        <f t="shared" si="13"/>
        <v>30.191798941798943</v>
      </c>
      <c r="J37" s="6">
        <f t="shared" si="13"/>
        <v>30.191798941798943</v>
      </c>
      <c r="K37" s="14"/>
    </row>
    <row r="38" spans="1:11" ht="20.1" customHeight="1">
      <c r="A38" s="17" t="s">
        <v>18</v>
      </c>
      <c r="B38" s="2" t="s">
        <v>2</v>
      </c>
      <c r="C38" s="5">
        <f aca="true" t="shared" si="14" ref="C38:J38">C15/C15*30</f>
        <v>30</v>
      </c>
      <c r="D38" s="5">
        <f t="shared" si="14"/>
        <v>30</v>
      </c>
      <c r="E38" s="5">
        <f t="shared" si="14"/>
        <v>30</v>
      </c>
      <c r="F38" s="5">
        <f t="shared" si="14"/>
        <v>30</v>
      </c>
      <c r="G38" s="5">
        <f t="shared" si="14"/>
        <v>30</v>
      </c>
      <c r="H38" s="5">
        <f t="shared" si="14"/>
        <v>30</v>
      </c>
      <c r="I38" s="5">
        <f t="shared" si="14"/>
        <v>30</v>
      </c>
      <c r="J38" s="5">
        <f t="shared" si="14"/>
        <v>30</v>
      </c>
      <c r="K38" s="14"/>
    </row>
    <row r="39" spans="1:11" ht="20.1" customHeight="1">
      <c r="A39" s="17"/>
      <c r="B39" s="2" t="s">
        <v>3</v>
      </c>
      <c r="C39" s="5">
        <f aca="true" t="shared" si="15" ref="C39:J39">C16/C16*25</f>
        <v>25</v>
      </c>
      <c r="D39" s="5">
        <f t="shared" si="15"/>
        <v>25</v>
      </c>
      <c r="E39" s="5">
        <f t="shared" si="15"/>
        <v>25</v>
      </c>
      <c r="F39" s="5">
        <f t="shared" si="15"/>
        <v>25</v>
      </c>
      <c r="G39" s="5">
        <f t="shared" si="15"/>
        <v>25</v>
      </c>
      <c r="H39" s="5">
        <f t="shared" si="15"/>
        <v>25</v>
      </c>
      <c r="I39" s="5">
        <f t="shared" si="15"/>
        <v>25</v>
      </c>
      <c r="J39" s="5">
        <f t="shared" si="15"/>
        <v>25</v>
      </c>
      <c r="K39" s="14"/>
    </row>
    <row r="40" spans="1:11" ht="20.1" customHeight="1">
      <c r="A40" s="17"/>
      <c r="B40" s="2" t="s">
        <v>4</v>
      </c>
      <c r="C40" s="5">
        <f>C5/C17*20</f>
        <v>12.88888888888889</v>
      </c>
      <c r="D40" s="5">
        <f>D9/D17*20</f>
        <v>20</v>
      </c>
      <c r="E40" s="5">
        <f aca="true" t="shared" si="16" ref="E40:J40">E5/E17*20</f>
        <v>12.88888888888889</v>
      </c>
      <c r="F40" s="5">
        <f t="shared" si="16"/>
        <v>12.88888888888889</v>
      </c>
      <c r="G40" s="5">
        <f t="shared" si="16"/>
        <v>12.88888888888889</v>
      </c>
      <c r="H40" s="5">
        <f t="shared" si="16"/>
        <v>12.88888888888889</v>
      </c>
      <c r="I40" s="5">
        <f t="shared" si="16"/>
        <v>12.88888888888889</v>
      </c>
      <c r="J40" s="5">
        <f t="shared" si="16"/>
        <v>12.88888888888889</v>
      </c>
      <c r="K40" s="14"/>
    </row>
    <row r="41" spans="1:11" ht="20.1" customHeight="1">
      <c r="A41" s="17"/>
      <c r="B41" s="2" t="s">
        <v>5</v>
      </c>
      <c r="C41" s="5">
        <f aca="true" t="shared" si="17" ref="C41:J41">C18/C18*25</f>
        <v>25</v>
      </c>
      <c r="D41" s="5">
        <f t="shared" si="17"/>
        <v>25</v>
      </c>
      <c r="E41" s="5">
        <f t="shared" si="17"/>
        <v>25</v>
      </c>
      <c r="F41" s="5">
        <f t="shared" si="17"/>
        <v>25</v>
      </c>
      <c r="G41" s="5">
        <f t="shared" si="17"/>
        <v>25</v>
      </c>
      <c r="H41" s="5">
        <f t="shared" si="17"/>
        <v>25</v>
      </c>
      <c r="I41" s="5">
        <f t="shared" si="17"/>
        <v>25</v>
      </c>
      <c r="J41" s="5">
        <f t="shared" si="17"/>
        <v>25</v>
      </c>
      <c r="K41" s="14"/>
    </row>
    <row r="42" spans="1:11" ht="20.1" customHeight="1">
      <c r="A42" s="8" t="s">
        <v>20</v>
      </c>
      <c r="B42" s="8"/>
      <c r="C42" s="9">
        <f aca="true" t="shared" si="18" ref="C42:J42">SUM(C38:C41)</f>
        <v>92.88888888888889</v>
      </c>
      <c r="D42" s="9">
        <f t="shared" si="18"/>
        <v>100</v>
      </c>
      <c r="E42" s="9">
        <f t="shared" si="18"/>
        <v>92.88888888888889</v>
      </c>
      <c r="F42" s="9">
        <f t="shared" si="18"/>
        <v>92.88888888888889</v>
      </c>
      <c r="G42" s="9">
        <f t="shared" si="18"/>
        <v>92.88888888888889</v>
      </c>
      <c r="H42" s="9">
        <f t="shared" si="18"/>
        <v>92.88888888888889</v>
      </c>
      <c r="I42" s="9">
        <f t="shared" si="18"/>
        <v>92.88888888888889</v>
      </c>
      <c r="J42" s="9">
        <f t="shared" si="18"/>
        <v>92.88888888888889</v>
      </c>
      <c r="K42" s="14"/>
    </row>
  </sheetData>
  <mergeCells count="10">
    <mergeCell ref="A1:J1"/>
    <mergeCell ref="A21:J21"/>
    <mergeCell ref="A33:A36"/>
    <mergeCell ref="A38:A41"/>
    <mergeCell ref="A3:A6"/>
    <mergeCell ref="A7:A10"/>
    <mergeCell ref="A11:A14"/>
    <mergeCell ref="A15:A18"/>
    <mergeCell ref="A23:A26"/>
    <mergeCell ref="A28:A3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PRAŽANOVÁ Monika</dc:creator>
  <cp:keywords/>
  <dc:description/>
  <cp:lastModifiedBy>ŠOLCOVÁ Jana</cp:lastModifiedBy>
  <cp:lastPrinted>2016-03-15T14:16:04Z</cp:lastPrinted>
  <dcterms:created xsi:type="dcterms:W3CDTF">2016-02-18T11:29:41Z</dcterms:created>
  <dcterms:modified xsi:type="dcterms:W3CDTF">2016-03-15T14:17:47Z</dcterms:modified>
  <cp:category/>
  <cp:version/>
  <cp:contentType/>
  <cp:contentStatus/>
</cp:coreProperties>
</file>