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5940" activeTab="0"/>
  </bookViews>
  <sheets>
    <sheet name="část 1" sheetId="1" r:id="rId1"/>
    <sheet name="část 2" sheetId="2" r:id="rId2"/>
  </sheets>
  <definedNames>
    <definedName name="_xlnm.Print_Area" localSheetId="0">'část 1'!$A$1:$CB$28</definedName>
    <definedName name="_xlnm.Print_Area" localSheetId="1">'část 2'!$A$1:$CB$28</definedName>
  </definedNames>
  <calcPr fullCalcOnLoad="1"/>
</workbook>
</file>

<file path=xl/sharedStrings.xml><?xml version="1.0" encoding="utf-8"?>
<sst xmlns="http://schemas.openxmlformats.org/spreadsheetml/2006/main" count="254" uniqueCount="63">
  <si>
    <t>DC</t>
  </si>
  <si>
    <t>CV</t>
  </si>
  <si>
    <t>LT</t>
  </si>
  <si>
    <t>LN</t>
  </si>
  <si>
    <t>MO</t>
  </si>
  <si>
    <t>TP</t>
  </si>
  <si>
    <t>UL</t>
  </si>
  <si>
    <t>AR</t>
  </si>
  <si>
    <t>Celkem</t>
  </si>
  <si>
    <t>odhadní</t>
  </si>
  <si>
    <t>odhad cen</t>
  </si>
  <si>
    <t>skladem</t>
  </si>
  <si>
    <t>P</t>
  </si>
  <si>
    <t>S</t>
  </si>
  <si>
    <t>V</t>
  </si>
  <si>
    <t>požadavek</t>
  </si>
  <si>
    <t>cena/kus</t>
  </si>
  <si>
    <t>OOD</t>
  </si>
  <si>
    <t>vydáno</t>
  </si>
  <si>
    <t>zůstatek</t>
  </si>
  <si>
    <t xml:space="preserve">skladem </t>
  </si>
  <si>
    <t xml:space="preserve">Požadavek </t>
  </si>
  <si>
    <t xml:space="preserve">vydáno </t>
  </si>
  <si>
    <t>mimo KŘ</t>
  </si>
  <si>
    <t>OPUM</t>
  </si>
  <si>
    <t>OMTZ</t>
  </si>
  <si>
    <t>OSNM</t>
  </si>
  <si>
    <t>OIKT</t>
  </si>
  <si>
    <t>DO Řehlovice</t>
  </si>
  <si>
    <t>SPJ</t>
  </si>
  <si>
    <t>OSDP</t>
  </si>
  <si>
    <t>OKTE</t>
  </si>
  <si>
    <t>OCP</t>
  </si>
  <si>
    <t>SKPV OOK</t>
  </si>
  <si>
    <t>UZ Ostrov</t>
  </si>
  <si>
    <t>OMV</t>
  </si>
  <si>
    <t>AD UL</t>
  </si>
  <si>
    <t xml:space="preserve">KRYCÍ LIST </t>
  </si>
  <si>
    <t>PŘEDMĚT ZAKÁZKY</t>
  </si>
  <si>
    <t>CENA CELKEM</t>
  </si>
  <si>
    <t>bez DPH</t>
  </si>
  <si>
    <t>s DPH</t>
  </si>
  <si>
    <t>CENA ZA 1 vozidlo</t>
  </si>
  <si>
    <t>Přepokládaný počet vozidel</t>
  </si>
  <si>
    <t>TK kategorie motocykly</t>
  </si>
  <si>
    <t>TK kategorie M1, N1</t>
  </si>
  <si>
    <t>TK kategorie M2, N2, M3, N3</t>
  </si>
  <si>
    <t>TK kategorie sněžný skútr</t>
  </si>
  <si>
    <t>TK kategorie přípojné vozidlo</t>
  </si>
  <si>
    <t>ME kategorie do 3500 kg vznětové</t>
  </si>
  <si>
    <t>ME kategorie nad 3500 kg vznětové</t>
  </si>
  <si>
    <t>ME kategorie nad 3500 kg zážehové</t>
  </si>
  <si>
    <t>ME kategorie do 3500 kg zážehové</t>
  </si>
  <si>
    <t>vzdálenost provozovny zhotovitele od sídla objednatele po silnici:               km</t>
  </si>
  <si>
    <t>sídlo objednatele: Riegrova 4510, Chomutov</t>
  </si>
  <si>
    <t xml:space="preserve">Technické kontroly </t>
  </si>
  <si>
    <t>Měření emisí</t>
  </si>
  <si>
    <t>sídlo objednatele: U Cukrovarské zahrady 1124, Louny</t>
  </si>
  <si>
    <r>
      <t>k veřejné zakázce malého rozsahu:</t>
    </r>
    <r>
      <rPr>
        <b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 xml:space="preserve"> Provádění technických prohlídek "TK" a meření emisí "ME"</t>
    </r>
  </si>
  <si>
    <r>
      <t>k veřejné zakázce malého rozsahu:</t>
    </r>
    <r>
      <rPr>
        <b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Provádění technických prohlídek "TK" a meření emisí "ME"</t>
    </r>
  </si>
  <si>
    <t>ČÁST 1 - Louny</t>
  </si>
  <si>
    <t>příloha č.1 k Č.j. KRPU-46505-3/ČJ-2016-0400VZ</t>
  </si>
  <si>
    <t>ČÁST 2 - Chomutov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</si>
</sst>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\ &quot;Kč&quot;"/>
    <numFmt numFmtId="166" formatCode="#,##0.00\ &quot;Kč&quot;"/>
    <numFmt numFmtId="167" formatCode="#,##0.00&quot;Kč&quot;"/>
    <numFmt numFmtId="168" formatCode="#,##0_ ;[Red]\-#,##0\ "/>
    <numFmt numFmtId="169" formatCode="#,##0;[Red]#,##0"/>
    <numFmt numFmtId="170" formatCode="0.00;[Red]0.00"/>
    <numFmt numFmtId="171" formatCode="#,##0.00;[Red]#,##0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#,##0\ _K_č"/>
    <numFmt numFmtId="177" formatCode="0_ ;[Red]\-0\ "/>
    <numFmt numFmtId="178" formatCode="0;[Red]0"/>
    <numFmt numFmtId="179" formatCode="[$¥€-2]\ #\ ##,000_);[Red]\([$€-2]\ #\ ##,0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4" fontId="0" fillId="0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4" fontId="0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4" fontId="0" fillId="0" borderId="11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4" fontId="0" fillId="0" borderId="13" xfId="0" applyNumberFormat="1" applyFont="1" applyFill="1" applyBorder="1" applyAlignment="1">
      <alignment/>
    </xf>
    <xf numFmtId="178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 vertical="center"/>
    </xf>
    <xf numFmtId="4" fontId="0" fillId="0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4" fontId="0" fillId="0" borderId="21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wrapText="1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8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wrapText="1"/>
    </xf>
    <xf numFmtId="4" fontId="0" fillId="0" borderId="24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left" vertical="center"/>
    </xf>
    <xf numFmtId="4" fontId="0" fillId="0" borderId="26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right" vertical="center"/>
    </xf>
    <xf numFmtId="4" fontId="0" fillId="0" borderId="26" xfId="0" applyNumberFormat="1" applyFill="1" applyBorder="1" applyAlignment="1">
      <alignment horizontal="right" vertical="center"/>
    </xf>
    <xf numFmtId="4" fontId="0" fillId="0" borderId="27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4" fontId="0" fillId="0" borderId="28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/>
    </xf>
    <xf numFmtId="178" fontId="0" fillId="0" borderId="28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 horizontal="right" vertical="center"/>
    </xf>
    <xf numFmtId="4" fontId="0" fillId="0" borderId="28" xfId="0" applyNumberFormat="1" applyFill="1" applyBorder="1" applyAlignment="1">
      <alignment horizontal="right" vertical="center"/>
    </xf>
    <xf numFmtId="4" fontId="1" fillId="0" borderId="28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 horizontal="left" vertical="center"/>
    </xf>
    <xf numFmtId="4" fontId="0" fillId="0" borderId="30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right" vertical="center"/>
    </xf>
    <xf numFmtId="4" fontId="0" fillId="0" borderId="30" xfId="0" applyNumberFormat="1" applyFill="1" applyBorder="1" applyAlignment="1">
      <alignment horizontal="right" vertical="center"/>
    </xf>
    <xf numFmtId="4" fontId="0" fillId="0" borderId="31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wrapText="1"/>
    </xf>
    <xf numFmtId="0" fontId="1" fillId="0" borderId="32" xfId="0" applyFont="1" applyFill="1" applyBorder="1" applyAlignment="1">
      <alignment wrapText="1"/>
    </xf>
    <xf numFmtId="4" fontId="1" fillId="35" borderId="18" xfId="0" applyNumberFormat="1" applyFont="1" applyFill="1" applyBorder="1" applyAlignment="1">
      <alignment horizontal="right" vertical="center"/>
    </xf>
    <xf numFmtId="4" fontId="1" fillId="35" borderId="33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8"/>
  <sheetViews>
    <sheetView tabSelected="1" zoomScalePageLayoutView="0" workbookViewId="0" topLeftCell="A8">
      <selection activeCell="BX28" sqref="BX28"/>
    </sheetView>
  </sheetViews>
  <sheetFormatPr defaultColWidth="9.140625" defaultRowHeight="12.75"/>
  <cols>
    <col min="1" max="1" width="77.28125" style="18" customWidth="1"/>
    <col min="2" max="3" width="3.7109375" style="11" hidden="1" customWidth="1"/>
    <col min="4" max="4" width="3.7109375" style="12" hidden="1" customWidth="1"/>
    <col min="5" max="6" width="3.7109375" style="11" hidden="1" customWidth="1"/>
    <col min="7" max="7" width="3.7109375" style="12" hidden="1" customWidth="1"/>
    <col min="8" max="9" width="3.7109375" style="11" hidden="1" customWidth="1"/>
    <col min="10" max="10" width="3.7109375" style="13" hidden="1" customWidth="1"/>
    <col min="11" max="12" width="3.7109375" style="11" hidden="1" customWidth="1"/>
    <col min="13" max="13" width="3.7109375" style="13" hidden="1" customWidth="1"/>
    <col min="14" max="15" width="3.7109375" style="11" hidden="1" customWidth="1"/>
    <col min="16" max="16" width="3.7109375" style="12" hidden="1" customWidth="1"/>
    <col min="17" max="17" width="4.57421875" style="11" hidden="1" customWidth="1"/>
    <col min="18" max="18" width="3.7109375" style="11" hidden="1" customWidth="1"/>
    <col min="19" max="19" width="3.7109375" style="12" hidden="1" customWidth="1"/>
    <col min="20" max="20" width="4.421875" style="11" hidden="1" customWidth="1"/>
    <col min="21" max="21" width="3.7109375" style="11" hidden="1" customWidth="1"/>
    <col min="22" max="22" width="3.7109375" style="13" hidden="1" customWidth="1"/>
    <col min="23" max="24" width="3.7109375" style="11" hidden="1" customWidth="1"/>
    <col min="25" max="30" width="3.7109375" style="13" hidden="1" customWidth="1"/>
    <col min="31" max="31" width="4.421875" style="13" hidden="1" customWidth="1"/>
    <col min="32" max="33" width="3.7109375" style="13" hidden="1" customWidth="1"/>
    <col min="34" max="34" width="4.421875" style="13" hidden="1" customWidth="1"/>
    <col min="35" max="36" width="3.7109375" style="13" hidden="1" customWidth="1"/>
    <col min="37" max="37" width="4.421875" style="13" hidden="1" customWidth="1"/>
    <col min="38" max="39" width="3.7109375" style="13" hidden="1" customWidth="1"/>
    <col min="40" max="40" width="4.421875" style="13" hidden="1" customWidth="1"/>
    <col min="41" max="42" width="3.7109375" style="13" hidden="1" customWidth="1"/>
    <col min="43" max="43" width="3.8515625" style="13" hidden="1" customWidth="1"/>
    <col min="44" max="45" width="3.7109375" style="13" hidden="1" customWidth="1"/>
    <col min="46" max="46" width="4.421875" style="13" hidden="1" customWidth="1"/>
    <col min="47" max="48" width="3.7109375" style="13" hidden="1" customWidth="1"/>
    <col min="49" max="49" width="4.421875" style="13" hidden="1" customWidth="1"/>
    <col min="50" max="51" width="3.7109375" style="13" hidden="1" customWidth="1"/>
    <col min="52" max="52" width="3.8515625" style="13" hidden="1" customWidth="1"/>
    <col min="53" max="54" width="3.7109375" style="13" hidden="1" customWidth="1"/>
    <col min="55" max="55" width="3.8515625" style="13" hidden="1" customWidth="1"/>
    <col min="56" max="57" width="3.7109375" style="13" hidden="1" customWidth="1"/>
    <col min="58" max="58" width="3.8515625" style="13" hidden="1" customWidth="1"/>
    <col min="59" max="60" width="3.7109375" style="13" hidden="1" customWidth="1"/>
    <col min="61" max="61" width="3.8515625" style="13" hidden="1" customWidth="1"/>
    <col min="62" max="63" width="3.7109375" style="13" hidden="1" customWidth="1"/>
    <col min="64" max="64" width="3.8515625" style="13" hidden="1" customWidth="1"/>
    <col min="65" max="66" width="3.7109375" style="13" hidden="1" customWidth="1"/>
    <col min="67" max="67" width="3.8515625" style="13" hidden="1" customWidth="1"/>
    <col min="68" max="68" width="0" style="13" hidden="1" customWidth="1"/>
    <col min="69" max="69" width="10.140625" style="13" hidden="1" customWidth="1"/>
    <col min="70" max="70" width="0" style="14" hidden="1" customWidth="1"/>
    <col min="71" max="72" width="10.8515625" style="12" hidden="1" customWidth="1"/>
    <col min="73" max="73" width="14.00390625" style="12" hidden="1" customWidth="1"/>
    <col min="74" max="74" width="11.8515625" style="15" hidden="1" customWidth="1"/>
    <col min="75" max="75" width="2.57421875" style="16" hidden="1" customWidth="1"/>
    <col min="76" max="76" width="12.7109375" style="17" customWidth="1"/>
    <col min="77" max="77" width="11.7109375" style="15" customWidth="1"/>
    <col min="78" max="78" width="8.57421875" style="15" customWidth="1"/>
    <col min="79" max="79" width="10.7109375" style="15" customWidth="1"/>
    <col min="80" max="80" width="13.421875" style="15" customWidth="1"/>
    <col min="81" max="16384" width="9.140625" style="12" customWidth="1"/>
  </cols>
  <sheetData>
    <row r="1" spans="76:79" ht="12.75">
      <c r="BX1" s="167" t="s">
        <v>61</v>
      </c>
      <c r="CA1" s="12"/>
    </row>
    <row r="2" spans="76:79" ht="12.75">
      <c r="BX2" s="44"/>
      <c r="CA2" s="12"/>
    </row>
    <row r="3" spans="1:73" s="5" customFormat="1" ht="18" customHeight="1">
      <c r="A3" s="168" t="s">
        <v>37</v>
      </c>
      <c r="B3" s="168"/>
      <c r="C3" s="168"/>
      <c r="D3" s="168"/>
      <c r="E3" s="168"/>
      <c r="F3" s="168"/>
      <c r="G3" s="168"/>
      <c r="H3" s="168"/>
      <c r="I3" s="2"/>
      <c r="J3" s="3"/>
      <c r="K3" s="2"/>
      <c r="L3" s="2"/>
      <c r="M3" s="3"/>
      <c r="N3" s="2"/>
      <c r="O3" s="2"/>
      <c r="P3" s="1"/>
      <c r="Q3" s="2"/>
      <c r="R3" s="2"/>
      <c r="S3" s="1"/>
      <c r="T3" s="2"/>
      <c r="U3" s="2"/>
      <c r="V3" s="3"/>
      <c r="W3" s="2"/>
      <c r="X3" s="2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4"/>
      <c r="BS3" s="1"/>
      <c r="BT3" s="1"/>
      <c r="BU3" s="1"/>
    </row>
    <row r="4" spans="1:70" s="5" customFormat="1" ht="12.75" customHeight="1">
      <c r="A4" s="174" t="s">
        <v>58</v>
      </c>
      <c r="B4" s="174"/>
      <c r="C4" s="174"/>
      <c r="D4" s="174"/>
      <c r="E4" s="174"/>
      <c r="F4" s="174"/>
      <c r="G4" s="174"/>
      <c r="H4" s="174"/>
      <c r="I4" s="7"/>
      <c r="J4" s="8"/>
      <c r="K4" s="7"/>
      <c r="L4" s="7"/>
      <c r="M4" s="8"/>
      <c r="N4" s="7"/>
      <c r="O4" s="7"/>
      <c r="Q4" s="7"/>
      <c r="R4" s="7"/>
      <c r="T4" s="7"/>
      <c r="U4" s="7"/>
      <c r="V4" s="8"/>
      <c r="W4" s="7"/>
      <c r="X4" s="7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9"/>
    </row>
    <row r="5" spans="1:80" s="5" customFormat="1" ht="12.75">
      <c r="A5" s="6"/>
      <c r="B5" s="7"/>
      <c r="C5" s="7"/>
      <c r="E5" s="7"/>
      <c r="F5" s="7"/>
      <c r="H5" s="7"/>
      <c r="I5" s="7"/>
      <c r="J5" s="8"/>
      <c r="K5" s="7"/>
      <c r="L5" s="7"/>
      <c r="M5" s="8"/>
      <c r="N5" s="7"/>
      <c r="O5" s="7"/>
      <c r="Q5" s="7"/>
      <c r="R5" s="7"/>
      <c r="T5" s="7"/>
      <c r="U5" s="7"/>
      <c r="V5" s="8"/>
      <c r="W5" s="7"/>
      <c r="X5" s="7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9"/>
      <c r="BV5" s="38"/>
      <c r="BW5" s="39"/>
      <c r="BX5" s="40"/>
      <c r="BY5" s="38"/>
      <c r="BZ5" s="38"/>
      <c r="CA5" s="38"/>
      <c r="CB5" s="38"/>
    </row>
    <row r="6" spans="1:80" s="31" customFormat="1" ht="12.75">
      <c r="A6" s="59"/>
      <c r="B6" s="30"/>
      <c r="C6" s="30"/>
      <c r="E6" s="30"/>
      <c r="F6" s="30"/>
      <c r="H6" s="30"/>
      <c r="I6" s="30"/>
      <c r="J6" s="34"/>
      <c r="K6" s="30"/>
      <c r="L6" s="30"/>
      <c r="M6" s="34"/>
      <c r="N6" s="30"/>
      <c r="O6" s="30"/>
      <c r="Q6" s="30"/>
      <c r="R6" s="30"/>
      <c r="T6" s="30"/>
      <c r="U6" s="30"/>
      <c r="V6" s="34"/>
      <c r="W6" s="30"/>
      <c r="X6" s="30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5"/>
      <c r="BV6" s="32"/>
      <c r="BW6" s="36"/>
      <c r="BX6" s="60"/>
      <c r="BY6" s="32"/>
      <c r="BZ6" s="61"/>
      <c r="CA6" s="32"/>
      <c r="CB6" s="32"/>
    </row>
    <row r="7" spans="2:80" s="31" customFormat="1" ht="12.75">
      <c r="B7" s="30"/>
      <c r="C7" s="30"/>
      <c r="E7" s="30"/>
      <c r="F7" s="30"/>
      <c r="H7" s="30"/>
      <c r="I7" s="30"/>
      <c r="J7" s="34"/>
      <c r="K7" s="30"/>
      <c r="L7" s="30"/>
      <c r="M7" s="34"/>
      <c r="N7" s="30"/>
      <c r="O7" s="30"/>
      <c r="Q7" s="30"/>
      <c r="R7" s="30"/>
      <c r="T7" s="30"/>
      <c r="U7" s="30"/>
      <c r="V7" s="34"/>
      <c r="W7" s="30"/>
      <c r="X7" s="30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5"/>
      <c r="BV7" s="32"/>
      <c r="BW7" s="36"/>
      <c r="BX7" s="37"/>
      <c r="BY7" s="32"/>
      <c r="BZ7" s="32"/>
      <c r="CA7" s="32"/>
      <c r="CB7" s="32"/>
    </row>
    <row r="8" ht="15">
      <c r="A8" s="10" t="s">
        <v>60</v>
      </c>
    </row>
    <row r="9" ht="15">
      <c r="A9" s="10"/>
    </row>
    <row r="10" ht="15">
      <c r="A10" s="87" t="s">
        <v>57</v>
      </c>
    </row>
    <row r="11" ht="30">
      <c r="A11" s="87" t="s">
        <v>53</v>
      </c>
    </row>
    <row r="12" ht="13.5" thickBot="1"/>
    <row r="13" spans="1:80" s="23" customFormat="1" ht="27.75" customHeight="1">
      <c r="A13" s="170" t="s">
        <v>38</v>
      </c>
      <c r="B13" s="19"/>
      <c r="C13" s="19" t="s">
        <v>0</v>
      </c>
      <c r="D13" s="47"/>
      <c r="E13" s="20"/>
      <c r="F13" s="20" t="s">
        <v>1</v>
      </c>
      <c r="G13" s="48"/>
      <c r="H13" s="20"/>
      <c r="I13" s="20" t="s">
        <v>2</v>
      </c>
      <c r="J13" s="49"/>
      <c r="K13" s="20"/>
      <c r="L13" s="20" t="s">
        <v>3</v>
      </c>
      <c r="M13" s="49"/>
      <c r="N13" s="50"/>
      <c r="O13" s="20" t="s">
        <v>4</v>
      </c>
      <c r="P13" s="51"/>
      <c r="Q13" s="50"/>
      <c r="R13" s="20" t="s">
        <v>5</v>
      </c>
      <c r="S13" s="51"/>
      <c r="T13" s="50"/>
      <c r="U13" s="20" t="s">
        <v>6</v>
      </c>
      <c r="V13" s="52"/>
      <c r="W13" s="50"/>
      <c r="X13" s="20" t="s">
        <v>7</v>
      </c>
      <c r="Y13" s="52"/>
      <c r="Z13" s="52"/>
      <c r="AA13" s="52" t="s">
        <v>36</v>
      </c>
      <c r="AB13" s="52"/>
      <c r="AC13" s="49"/>
      <c r="AD13" s="20" t="s">
        <v>17</v>
      </c>
      <c r="AE13" s="52"/>
      <c r="AF13" s="49"/>
      <c r="AG13" s="20" t="s">
        <v>24</v>
      </c>
      <c r="AH13" s="52"/>
      <c r="AI13" s="49"/>
      <c r="AJ13" s="20" t="s">
        <v>25</v>
      </c>
      <c r="AK13" s="52"/>
      <c r="AL13" s="49"/>
      <c r="AM13" s="20" t="s">
        <v>26</v>
      </c>
      <c r="AN13" s="52"/>
      <c r="AO13" s="49"/>
      <c r="AP13" s="20" t="s">
        <v>27</v>
      </c>
      <c r="AQ13" s="52"/>
      <c r="AR13" s="49"/>
      <c r="AS13" s="21" t="s">
        <v>28</v>
      </c>
      <c r="AT13" s="53"/>
      <c r="AU13" s="49"/>
      <c r="AV13" s="20" t="s">
        <v>29</v>
      </c>
      <c r="AW13" s="52"/>
      <c r="AX13" s="49"/>
      <c r="AY13" s="20" t="s">
        <v>30</v>
      </c>
      <c r="AZ13" s="52"/>
      <c r="BA13" s="49"/>
      <c r="BB13" s="20" t="s">
        <v>31</v>
      </c>
      <c r="BC13" s="52"/>
      <c r="BD13" s="49"/>
      <c r="BE13" s="20" t="s">
        <v>32</v>
      </c>
      <c r="BF13" s="52"/>
      <c r="BG13" s="49"/>
      <c r="BH13" s="20" t="s">
        <v>33</v>
      </c>
      <c r="BI13" s="52"/>
      <c r="BJ13" s="49"/>
      <c r="BK13" s="20" t="s">
        <v>34</v>
      </c>
      <c r="BL13" s="52"/>
      <c r="BM13" s="49"/>
      <c r="BN13" s="20" t="s">
        <v>35</v>
      </c>
      <c r="BO13" s="52"/>
      <c r="BP13" s="54" t="s">
        <v>8</v>
      </c>
      <c r="BQ13" s="54" t="s">
        <v>21</v>
      </c>
      <c r="BR13" s="48" t="s">
        <v>11</v>
      </c>
      <c r="BS13" s="55" t="s">
        <v>18</v>
      </c>
      <c r="BT13" s="55" t="s">
        <v>22</v>
      </c>
      <c r="BU13" s="55" t="s">
        <v>19</v>
      </c>
      <c r="BV13" s="56" t="s">
        <v>9</v>
      </c>
      <c r="BW13" s="57" t="s">
        <v>10</v>
      </c>
      <c r="BX13" s="172" t="s">
        <v>43</v>
      </c>
      <c r="BY13" s="58" t="s">
        <v>42</v>
      </c>
      <c r="BZ13" s="58" t="s">
        <v>42</v>
      </c>
      <c r="CA13" s="22" t="s">
        <v>39</v>
      </c>
      <c r="CB13" s="120" t="s">
        <v>39</v>
      </c>
    </row>
    <row r="14" spans="1:80" s="24" customFormat="1" ht="21.75" customHeight="1" thickBot="1">
      <c r="A14" s="171"/>
      <c r="B14" s="73" t="s">
        <v>12</v>
      </c>
      <c r="C14" s="28" t="s">
        <v>13</v>
      </c>
      <c r="D14" s="74" t="s">
        <v>14</v>
      </c>
      <c r="E14" s="73" t="s">
        <v>12</v>
      </c>
      <c r="F14" s="28" t="s">
        <v>13</v>
      </c>
      <c r="G14" s="74" t="s">
        <v>14</v>
      </c>
      <c r="H14" s="73" t="s">
        <v>12</v>
      </c>
      <c r="I14" s="28" t="s">
        <v>13</v>
      </c>
      <c r="J14" s="75" t="s">
        <v>14</v>
      </c>
      <c r="K14" s="73" t="s">
        <v>12</v>
      </c>
      <c r="L14" s="28" t="s">
        <v>13</v>
      </c>
      <c r="M14" s="75" t="s">
        <v>14</v>
      </c>
      <c r="N14" s="73" t="s">
        <v>12</v>
      </c>
      <c r="O14" s="28" t="s">
        <v>13</v>
      </c>
      <c r="P14" s="74" t="s">
        <v>14</v>
      </c>
      <c r="Q14" s="73" t="s">
        <v>12</v>
      </c>
      <c r="R14" s="28" t="s">
        <v>13</v>
      </c>
      <c r="S14" s="74" t="s">
        <v>14</v>
      </c>
      <c r="T14" s="73" t="s">
        <v>12</v>
      </c>
      <c r="U14" s="28" t="s">
        <v>13</v>
      </c>
      <c r="V14" s="75" t="s">
        <v>14</v>
      </c>
      <c r="W14" s="73" t="s">
        <v>12</v>
      </c>
      <c r="X14" s="28" t="s">
        <v>13</v>
      </c>
      <c r="Y14" s="75" t="s">
        <v>14</v>
      </c>
      <c r="Z14" s="75"/>
      <c r="AA14" s="75"/>
      <c r="AB14" s="75"/>
      <c r="AC14" s="76" t="s">
        <v>12</v>
      </c>
      <c r="AD14" s="77" t="s">
        <v>13</v>
      </c>
      <c r="AE14" s="75" t="s">
        <v>14</v>
      </c>
      <c r="AF14" s="76" t="s">
        <v>12</v>
      </c>
      <c r="AG14" s="77" t="s">
        <v>13</v>
      </c>
      <c r="AH14" s="75" t="s">
        <v>14</v>
      </c>
      <c r="AI14" s="76" t="s">
        <v>12</v>
      </c>
      <c r="AJ14" s="77" t="s">
        <v>13</v>
      </c>
      <c r="AK14" s="75" t="s">
        <v>14</v>
      </c>
      <c r="AL14" s="76" t="s">
        <v>12</v>
      </c>
      <c r="AM14" s="77" t="s">
        <v>13</v>
      </c>
      <c r="AN14" s="75" t="s">
        <v>14</v>
      </c>
      <c r="AO14" s="76" t="s">
        <v>12</v>
      </c>
      <c r="AP14" s="77" t="s">
        <v>13</v>
      </c>
      <c r="AQ14" s="75" t="s">
        <v>14</v>
      </c>
      <c r="AR14" s="76" t="s">
        <v>12</v>
      </c>
      <c r="AS14" s="77" t="s">
        <v>13</v>
      </c>
      <c r="AT14" s="75" t="s">
        <v>14</v>
      </c>
      <c r="AU14" s="76" t="s">
        <v>12</v>
      </c>
      <c r="AV14" s="77" t="s">
        <v>13</v>
      </c>
      <c r="AW14" s="75" t="s">
        <v>14</v>
      </c>
      <c r="AX14" s="76" t="s">
        <v>12</v>
      </c>
      <c r="AY14" s="77" t="s">
        <v>13</v>
      </c>
      <c r="AZ14" s="75" t="s">
        <v>14</v>
      </c>
      <c r="BA14" s="76" t="s">
        <v>12</v>
      </c>
      <c r="BB14" s="77" t="s">
        <v>13</v>
      </c>
      <c r="BC14" s="75" t="s">
        <v>14</v>
      </c>
      <c r="BD14" s="76" t="s">
        <v>12</v>
      </c>
      <c r="BE14" s="77" t="s">
        <v>13</v>
      </c>
      <c r="BF14" s="75" t="s">
        <v>14</v>
      </c>
      <c r="BG14" s="76" t="s">
        <v>12</v>
      </c>
      <c r="BH14" s="77" t="s">
        <v>13</v>
      </c>
      <c r="BI14" s="75" t="s">
        <v>14</v>
      </c>
      <c r="BJ14" s="76" t="s">
        <v>12</v>
      </c>
      <c r="BK14" s="77" t="s">
        <v>13</v>
      </c>
      <c r="BL14" s="75" t="s">
        <v>14</v>
      </c>
      <c r="BM14" s="76" t="s">
        <v>12</v>
      </c>
      <c r="BN14" s="77" t="s">
        <v>13</v>
      </c>
      <c r="BO14" s="75" t="s">
        <v>14</v>
      </c>
      <c r="BP14" s="76" t="s">
        <v>15</v>
      </c>
      <c r="BQ14" s="76" t="s">
        <v>19</v>
      </c>
      <c r="BR14" s="78"/>
      <c r="BS14" s="74"/>
      <c r="BT14" s="74" t="s">
        <v>23</v>
      </c>
      <c r="BU14" s="74" t="s">
        <v>20</v>
      </c>
      <c r="BV14" s="46" t="s">
        <v>16</v>
      </c>
      <c r="BW14" s="79" t="s">
        <v>15</v>
      </c>
      <c r="BX14" s="173"/>
      <c r="BY14" s="80" t="s">
        <v>40</v>
      </c>
      <c r="BZ14" s="81" t="s">
        <v>41</v>
      </c>
      <c r="CA14" s="81" t="s">
        <v>40</v>
      </c>
      <c r="CB14" s="121" t="s">
        <v>41</v>
      </c>
    </row>
    <row r="15" spans="1:80" s="24" customFormat="1" ht="21.75" customHeight="1" thickBot="1">
      <c r="A15" s="90" t="s">
        <v>55</v>
      </c>
      <c r="B15" s="91"/>
      <c r="C15" s="92"/>
      <c r="D15" s="93"/>
      <c r="E15" s="91"/>
      <c r="F15" s="92"/>
      <c r="G15" s="93"/>
      <c r="H15" s="91"/>
      <c r="I15" s="92"/>
      <c r="J15" s="94"/>
      <c r="K15" s="91"/>
      <c r="L15" s="92"/>
      <c r="M15" s="94"/>
      <c r="N15" s="91"/>
      <c r="O15" s="92"/>
      <c r="P15" s="93"/>
      <c r="Q15" s="91"/>
      <c r="R15" s="92"/>
      <c r="S15" s="93"/>
      <c r="T15" s="91"/>
      <c r="U15" s="92"/>
      <c r="V15" s="94"/>
      <c r="W15" s="91"/>
      <c r="X15" s="92"/>
      <c r="Y15" s="94"/>
      <c r="Z15" s="94"/>
      <c r="AA15" s="94"/>
      <c r="AB15" s="94"/>
      <c r="AC15" s="95"/>
      <c r="AD15" s="96"/>
      <c r="AE15" s="94"/>
      <c r="AF15" s="95"/>
      <c r="AG15" s="96"/>
      <c r="AH15" s="94"/>
      <c r="AI15" s="95"/>
      <c r="AJ15" s="96"/>
      <c r="AK15" s="94"/>
      <c r="AL15" s="95"/>
      <c r="AM15" s="96"/>
      <c r="AN15" s="94"/>
      <c r="AO15" s="95"/>
      <c r="AP15" s="96"/>
      <c r="AQ15" s="94"/>
      <c r="AR15" s="95"/>
      <c r="AS15" s="96"/>
      <c r="AT15" s="94"/>
      <c r="AU15" s="95"/>
      <c r="AV15" s="96"/>
      <c r="AW15" s="94"/>
      <c r="AX15" s="95"/>
      <c r="AY15" s="96"/>
      <c r="AZ15" s="94"/>
      <c r="BA15" s="95"/>
      <c r="BB15" s="96"/>
      <c r="BC15" s="94"/>
      <c r="BD15" s="95"/>
      <c r="BE15" s="96"/>
      <c r="BF15" s="94"/>
      <c r="BG15" s="95"/>
      <c r="BH15" s="96"/>
      <c r="BI15" s="94"/>
      <c r="BJ15" s="95"/>
      <c r="BK15" s="96"/>
      <c r="BL15" s="94"/>
      <c r="BM15" s="95"/>
      <c r="BN15" s="96"/>
      <c r="BO15" s="94"/>
      <c r="BP15" s="95"/>
      <c r="BQ15" s="95"/>
      <c r="BR15" s="97"/>
      <c r="BS15" s="93"/>
      <c r="BT15" s="93"/>
      <c r="BU15" s="93"/>
      <c r="BV15" s="67"/>
      <c r="BW15" s="98"/>
      <c r="BX15" s="99"/>
      <c r="BY15" s="100"/>
      <c r="BZ15" s="101"/>
      <c r="CA15" s="101"/>
      <c r="CB15" s="122"/>
    </row>
    <row r="16" spans="1:80" s="29" customFormat="1" ht="24.75" customHeight="1">
      <c r="A16" s="125" t="s">
        <v>44</v>
      </c>
      <c r="B16" s="27"/>
      <c r="C16" s="27"/>
      <c r="D16" s="27"/>
      <c r="E16" s="27">
        <v>1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>
        <v>3</v>
      </c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>
        <f>SUM(B16,E16,H16,K16,N16,Q16,T16,W16,Z16,AC16,AF16,AI16,AL16,AO16,AR16,AU16,AX16,BA16,BD16,BG16,BJ16,BM16)</f>
        <v>4</v>
      </c>
      <c r="BQ16" s="27">
        <f>BP16-BS16</f>
        <v>4</v>
      </c>
      <c r="BR16" s="26"/>
      <c r="BS16" s="25">
        <f>SUM(D16,G16,J16,M16,P16,S16,V16,Y16,AE16,AH16,AK16,AN16,AQ16,AT16,AW16,AZ16,BC16,BF16,BI16,BL16,BO16)</f>
        <v>0</v>
      </c>
      <c r="BT16" s="25"/>
      <c r="BU16" s="25">
        <f>BR16-BT16-BS16</f>
        <v>0</v>
      </c>
      <c r="BV16" s="41">
        <v>2000</v>
      </c>
      <c r="BW16" s="42">
        <f>BP16*BV16</f>
        <v>8000</v>
      </c>
      <c r="BX16" s="45">
        <v>0</v>
      </c>
      <c r="BY16" s="43">
        <f>BZ16/1.21</f>
        <v>0</v>
      </c>
      <c r="BZ16" s="88"/>
      <c r="CA16" s="43">
        <f>BY16*BX16</f>
        <v>0</v>
      </c>
      <c r="CB16" s="126">
        <f>BZ16*BX16</f>
        <v>0</v>
      </c>
    </row>
    <row r="17" spans="1:80" s="29" customFormat="1" ht="24.75" customHeight="1">
      <c r="A17" s="125" t="s">
        <v>45</v>
      </c>
      <c r="B17" s="27"/>
      <c r="C17" s="27"/>
      <c r="D17" s="27"/>
      <c r="E17" s="27">
        <v>1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>
        <v>3</v>
      </c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>
        <f>SUM(B17,E17,H17,K17,N17,Q17,T17,W17,Z17,AC17,AF17,AI17,AL17,AO17,AR17,AU17,AX17,BA17,BD17,BG17,BJ17,BM17)</f>
        <v>4</v>
      </c>
      <c r="BQ17" s="27">
        <f>BP17-BS17</f>
        <v>4</v>
      </c>
      <c r="BR17" s="26"/>
      <c r="BS17" s="25">
        <f>SUM(D17,G17,J17,M17,P17,S17,V17,Y17,AE17,AH17,AK17,AN17,AQ17,AT17,AW17,AZ17,BC17,BF17,BI17,BL17,BO17)</f>
        <v>0</v>
      </c>
      <c r="BT17" s="25"/>
      <c r="BU17" s="25">
        <f>BR17-BT17-BS17</f>
        <v>0</v>
      </c>
      <c r="BV17" s="41">
        <v>2000</v>
      </c>
      <c r="BW17" s="42">
        <f>BP17*BV17</f>
        <v>8000</v>
      </c>
      <c r="BX17" s="45">
        <v>30</v>
      </c>
      <c r="BY17" s="43">
        <f>BZ17/1.21</f>
        <v>0</v>
      </c>
      <c r="BZ17" s="88"/>
      <c r="CA17" s="43">
        <f>BY17*BX17</f>
        <v>0</v>
      </c>
      <c r="CB17" s="126">
        <f>BZ17*BX17</f>
        <v>0</v>
      </c>
    </row>
    <row r="18" spans="1:80" s="29" customFormat="1" ht="24.75" customHeight="1">
      <c r="A18" s="125" t="s">
        <v>46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>
        <v>1</v>
      </c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>
        <f>SUM(B18,E18,H18,K18,N18,Q18,T18,W18,Z18,AC18,AF18,AI18,AL18,AO18,AR18,AU18,AX18,BA18,BD18,BG18,BJ18,BM18)</f>
        <v>1</v>
      </c>
      <c r="BQ18" s="27">
        <f>BP18-BS18</f>
        <v>1</v>
      </c>
      <c r="BR18" s="26"/>
      <c r="BS18" s="25">
        <f>SUM(D18,G18,J18,M18,P18,S18,V18,Y18,AE18,AH18,AK18,AN18,AQ18,AT18,AW18,AZ18,BC18,BF18,BI18,BL18,BO18)</f>
        <v>0</v>
      </c>
      <c r="BT18" s="25"/>
      <c r="BU18" s="25">
        <f>BR18-BT18-BS18</f>
        <v>0</v>
      </c>
      <c r="BV18" s="41">
        <v>60</v>
      </c>
      <c r="BW18" s="42">
        <f>BP18*BV18</f>
        <v>60</v>
      </c>
      <c r="BX18" s="45">
        <v>1</v>
      </c>
      <c r="BY18" s="43">
        <f>BZ18/1.21</f>
        <v>0</v>
      </c>
      <c r="BZ18" s="88"/>
      <c r="CA18" s="43">
        <f>BY18*BX18</f>
        <v>0</v>
      </c>
      <c r="CB18" s="126">
        <f>BZ18*BX18</f>
        <v>0</v>
      </c>
    </row>
    <row r="19" spans="1:80" s="29" customFormat="1" ht="24.75" customHeight="1">
      <c r="A19" s="125" t="s">
        <v>47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>
        <v>1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>
        <f>SUM(B19,E19,H19,K19,N19,Q19,T19,W19,Z19,AC19,AF19,AI19,AL19,AO19,AR19,AU19,AX19,BA19,BD19,BG19,BJ19,BM19)</f>
        <v>1</v>
      </c>
      <c r="BQ19" s="27">
        <f>BP19-BS19</f>
        <v>1</v>
      </c>
      <c r="BR19" s="26"/>
      <c r="BS19" s="25">
        <f>SUM(D19,G19,J19,M19,P19,S19,V19,Y19,AE19,AH19,AK19,AN19,AQ19,AT19,AW19,AZ19,BC19,BF19,BI19,BL19,BO19)</f>
        <v>0</v>
      </c>
      <c r="BT19" s="25"/>
      <c r="BU19" s="25">
        <f>BR19-BT19-BS19</f>
        <v>0</v>
      </c>
      <c r="BV19" s="41">
        <v>660</v>
      </c>
      <c r="BW19" s="42">
        <f>BP19*BV19</f>
        <v>660</v>
      </c>
      <c r="BX19" s="45">
        <v>0</v>
      </c>
      <c r="BY19" s="43">
        <f>BZ19/1.21</f>
        <v>0</v>
      </c>
      <c r="BZ19" s="88"/>
      <c r="CA19" s="43">
        <f>BY19*BX19</f>
        <v>0</v>
      </c>
      <c r="CB19" s="126">
        <f>BZ19*BX19</f>
        <v>0</v>
      </c>
    </row>
    <row r="20" spans="1:80" s="29" customFormat="1" ht="24.75" customHeight="1" thickBot="1">
      <c r="A20" s="127" t="s">
        <v>48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102"/>
      <c r="BS20" s="103"/>
      <c r="BT20" s="103"/>
      <c r="BU20" s="103"/>
      <c r="BV20" s="46"/>
      <c r="BW20" s="104"/>
      <c r="BX20" s="105">
        <v>0</v>
      </c>
      <c r="BY20" s="106">
        <f>BZ20/1.21</f>
        <v>0</v>
      </c>
      <c r="BZ20" s="107"/>
      <c r="CA20" s="106">
        <f>BY20*BX20</f>
        <v>0</v>
      </c>
      <c r="CB20" s="128">
        <f>BZ20*BX20</f>
        <v>0</v>
      </c>
    </row>
    <row r="21" spans="1:80" s="29" customFormat="1" ht="24.75" customHeight="1" thickBot="1">
      <c r="A21" s="132" t="s">
        <v>56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4"/>
      <c r="BS21" s="135"/>
      <c r="BT21" s="135"/>
      <c r="BU21" s="135"/>
      <c r="BV21" s="136"/>
      <c r="BW21" s="137"/>
      <c r="BX21" s="138"/>
      <c r="BY21" s="139"/>
      <c r="BZ21" s="140"/>
      <c r="CA21" s="139"/>
      <c r="CB21" s="141"/>
    </row>
    <row r="22" spans="1:80" s="29" customFormat="1" ht="24.75" customHeight="1">
      <c r="A22" s="123" t="s">
        <v>49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82"/>
      <c r="BS22" s="83"/>
      <c r="BT22" s="83"/>
      <c r="BU22" s="83"/>
      <c r="BV22" s="84"/>
      <c r="BW22" s="85"/>
      <c r="BX22" s="20">
        <v>7</v>
      </c>
      <c r="BY22" s="86">
        <f>BZ22/1.21</f>
        <v>0</v>
      </c>
      <c r="BZ22" s="89"/>
      <c r="CA22" s="86">
        <f>BY22*BX22</f>
        <v>0</v>
      </c>
      <c r="CB22" s="124">
        <f>BZ22*BX22</f>
        <v>0</v>
      </c>
    </row>
    <row r="23" spans="1:80" s="29" customFormat="1" ht="24.75" customHeight="1">
      <c r="A23" s="125" t="s">
        <v>50</v>
      </c>
      <c r="B23" s="27"/>
      <c r="C23" s="27"/>
      <c r="D23" s="27"/>
      <c r="E23" s="27"/>
      <c r="F23" s="27"/>
      <c r="G23" s="27"/>
      <c r="H23" s="27"/>
      <c r="I23" s="27"/>
      <c r="J23" s="27"/>
      <c r="K23" s="27">
        <v>1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>
        <f>SUM(B23,E23,H23,K23,N23,Q23,T23,W23,Z23,AC23,AF23,AI23,AL23,AO23,AR23,AU23,AX23,BA23,BD23,BG23,BJ23,BM23)</f>
        <v>1</v>
      </c>
      <c r="BQ23" s="27">
        <f>BP23-BS23</f>
        <v>1</v>
      </c>
      <c r="BR23" s="26"/>
      <c r="BS23" s="25">
        <f>SUM(D23,G23,J23,M23,P23,S23,V23,Y23,AE23,AH23,AK23,AN23,AQ23,AT23,AW23,AZ23,BC23,BF23,BI23,BL23,BO23)</f>
        <v>0</v>
      </c>
      <c r="BT23" s="25"/>
      <c r="BU23" s="25">
        <f>BR23-BT23-BS23</f>
        <v>0</v>
      </c>
      <c r="BV23" s="41">
        <v>800</v>
      </c>
      <c r="BW23" s="42">
        <f>BP23*BV23</f>
        <v>800</v>
      </c>
      <c r="BX23" s="45">
        <v>1</v>
      </c>
      <c r="BY23" s="43">
        <f>BZ23/1.21</f>
        <v>0</v>
      </c>
      <c r="BZ23" s="88"/>
      <c r="CA23" s="43">
        <f>BY23*BX23</f>
        <v>0</v>
      </c>
      <c r="CB23" s="126">
        <f>BZ23*BX23</f>
        <v>0</v>
      </c>
    </row>
    <row r="24" spans="1:80" s="29" customFormat="1" ht="24.75" customHeight="1">
      <c r="A24" s="125" t="s">
        <v>52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>
        <v>10</v>
      </c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>
        <f>SUM(B24,E24,H24,K24,N24,Q24,T24,W24,Z24,AC24,AF24,AI24,AL24,AO24,AR24,AU24,AX24,BA24,BD24,BG24,BJ24,BM24)</f>
        <v>10</v>
      </c>
      <c r="BQ24" s="27">
        <f>BP24-BS24</f>
        <v>10</v>
      </c>
      <c r="BR24" s="26"/>
      <c r="BS24" s="25">
        <f>SUM(D24,G24,J24,M24,P24,S24,V24,Y24,AE24,AH24,AK24,AN24,AQ24,AT24,AW24,AZ24,BC24,BF24,BI24,BL24,BO24)</f>
        <v>0</v>
      </c>
      <c r="BT24" s="25"/>
      <c r="BU24" s="25">
        <f>BR24-BT24-BS24</f>
        <v>0</v>
      </c>
      <c r="BV24" s="41">
        <v>40</v>
      </c>
      <c r="BW24" s="42">
        <f>BP24*BV24</f>
        <v>400</v>
      </c>
      <c r="BX24" s="45">
        <v>23</v>
      </c>
      <c r="BY24" s="43">
        <f>BZ24/1.21</f>
        <v>0</v>
      </c>
      <c r="BZ24" s="88"/>
      <c r="CA24" s="43">
        <f>BY24*BX24</f>
        <v>0</v>
      </c>
      <c r="CB24" s="126">
        <f>BZ24*BX24</f>
        <v>0</v>
      </c>
    </row>
    <row r="25" spans="1:80" s="29" customFormat="1" ht="24.75" customHeight="1" thickBot="1">
      <c r="A25" s="152" t="s">
        <v>51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>
        <v>2</v>
      </c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>
        <f>SUM(B25,E25,H25,K25,N25,Q25,T25,W25,Z25,AC25,AF25,AI25,AL25,AO25,AR25,AU25,AX25,BA25,BD25,BG25,BJ25,BM25)</f>
        <v>2</v>
      </c>
      <c r="BQ25" s="153">
        <f>BP25-BS25</f>
        <v>2</v>
      </c>
      <c r="BR25" s="154"/>
      <c r="BS25" s="155">
        <f>SUM(D25,G25,J25,M25,P25,S25,V25,Y25,AE25,AH25,AK25,AN25,AQ25,AT25,AW25,AZ25,BC25,BF25,BI25,BL25,BO25)</f>
        <v>0</v>
      </c>
      <c r="BT25" s="155"/>
      <c r="BU25" s="155">
        <f>BR25-BT25-BS25</f>
        <v>0</v>
      </c>
      <c r="BV25" s="156">
        <v>80</v>
      </c>
      <c r="BW25" s="157">
        <f>BP25*BV25</f>
        <v>160</v>
      </c>
      <c r="BX25" s="158">
        <v>0</v>
      </c>
      <c r="BY25" s="159">
        <f>BZ25/1.21</f>
        <v>0</v>
      </c>
      <c r="BZ25" s="160"/>
      <c r="CA25" s="159">
        <f>BY25*BX25</f>
        <v>0</v>
      </c>
      <c r="CB25" s="161">
        <f>BZ25*BX25</f>
        <v>0</v>
      </c>
    </row>
    <row r="26" spans="1:80" s="31" customFormat="1" ht="24.75" customHeight="1" thickBot="1">
      <c r="A26" s="164" t="s">
        <v>8</v>
      </c>
      <c r="B26" s="142"/>
      <c r="C26" s="142"/>
      <c r="D26" s="143"/>
      <c r="E26" s="142"/>
      <c r="F26" s="142"/>
      <c r="G26" s="143"/>
      <c r="H26" s="142"/>
      <c r="I26" s="142"/>
      <c r="J26" s="144"/>
      <c r="K26" s="142"/>
      <c r="L26" s="142"/>
      <c r="M26" s="144"/>
      <c r="N26" s="142"/>
      <c r="O26" s="142"/>
      <c r="P26" s="143"/>
      <c r="Q26" s="142"/>
      <c r="R26" s="142"/>
      <c r="S26" s="143"/>
      <c r="T26" s="142"/>
      <c r="U26" s="142"/>
      <c r="V26" s="144"/>
      <c r="W26" s="142"/>
      <c r="X26" s="142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5"/>
      <c r="BS26" s="143"/>
      <c r="BT26" s="143"/>
      <c r="BU26" s="143"/>
      <c r="BV26" s="146"/>
      <c r="BW26" s="147"/>
      <c r="BX26" s="148"/>
      <c r="BY26" s="149"/>
      <c r="BZ26" s="150"/>
      <c r="CA26" s="151">
        <f>SUM(CA17:CA25)</f>
        <v>0</v>
      </c>
      <c r="CB26" s="166">
        <f>SUM(CB17:CB25)</f>
        <v>0</v>
      </c>
    </row>
    <row r="27" spans="1:80" s="31" customFormat="1" ht="12.75">
      <c r="A27" s="59"/>
      <c r="B27" s="30"/>
      <c r="C27" s="30"/>
      <c r="E27" s="30"/>
      <c r="F27" s="30"/>
      <c r="H27" s="30"/>
      <c r="I27" s="30"/>
      <c r="J27" s="34"/>
      <c r="K27" s="30"/>
      <c r="L27" s="30"/>
      <c r="M27" s="34"/>
      <c r="N27" s="30"/>
      <c r="O27" s="30"/>
      <c r="Q27" s="30"/>
      <c r="R27" s="30"/>
      <c r="T27" s="30"/>
      <c r="U27" s="30"/>
      <c r="V27" s="34"/>
      <c r="W27" s="30"/>
      <c r="X27" s="30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5"/>
      <c r="BV27" s="32"/>
      <c r="BW27" s="36"/>
      <c r="BX27" s="60"/>
      <c r="BY27" s="32"/>
      <c r="BZ27" s="61"/>
      <c r="CA27" s="32"/>
      <c r="CB27" s="32"/>
    </row>
    <row r="28" spans="1:80" s="31" customFormat="1" ht="12.75">
      <c r="A28" s="33"/>
      <c r="B28" s="30"/>
      <c r="C28" s="30"/>
      <c r="E28" s="30"/>
      <c r="F28" s="30"/>
      <c r="H28" s="30"/>
      <c r="I28" s="30"/>
      <c r="J28" s="34"/>
      <c r="K28" s="30"/>
      <c r="L28" s="30"/>
      <c r="M28" s="34"/>
      <c r="N28" s="30"/>
      <c r="O28" s="30"/>
      <c r="Q28" s="30"/>
      <c r="R28" s="30"/>
      <c r="T28" s="30"/>
      <c r="U28" s="30"/>
      <c r="V28" s="34"/>
      <c r="W28" s="30"/>
      <c r="X28" s="30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5"/>
      <c r="BV28" s="32"/>
      <c r="BW28" s="36"/>
      <c r="BX28" s="37"/>
      <c r="BY28" s="32"/>
      <c r="BZ28" s="32"/>
      <c r="CA28" s="32"/>
      <c r="CB28" s="32"/>
    </row>
    <row r="29" spans="1:80" s="31" customFormat="1" ht="12.75">
      <c r="A29" s="33"/>
      <c r="B29" s="30"/>
      <c r="C29" s="30"/>
      <c r="E29" s="30"/>
      <c r="F29" s="30"/>
      <c r="H29" s="30"/>
      <c r="I29" s="30"/>
      <c r="J29" s="34"/>
      <c r="K29" s="30"/>
      <c r="L29" s="30"/>
      <c r="M29" s="34"/>
      <c r="N29" s="30"/>
      <c r="O29" s="30"/>
      <c r="Q29" s="30"/>
      <c r="R29" s="30"/>
      <c r="T29" s="30"/>
      <c r="U29" s="30"/>
      <c r="V29" s="34"/>
      <c r="W29" s="30"/>
      <c r="X29" s="30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5"/>
      <c r="BV29" s="32"/>
      <c r="BW29" s="36"/>
      <c r="BX29" s="37"/>
      <c r="BY29" s="32"/>
      <c r="BZ29" s="32"/>
      <c r="CA29" s="32"/>
      <c r="CB29" s="32"/>
    </row>
    <row r="30" spans="1:80" s="31" customFormat="1" ht="12.75">
      <c r="A30" s="33"/>
      <c r="B30" s="30"/>
      <c r="C30" s="30"/>
      <c r="E30" s="30"/>
      <c r="F30" s="30"/>
      <c r="H30" s="30"/>
      <c r="I30" s="30"/>
      <c r="J30" s="34"/>
      <c r="K30" s="30"/>
      <c r="L30" s="30"/>
      <c r="M30" s="34"/>
      <c r="N30" s="30"/>
      <c r="O30" s="30"/>
      <c r="Q30" s="30"/>
      <c r="R30" s="30"/>
      <c r="T30" s="30"/>
      <c r="U30" s="30"/>
      <c r="V30" s="34"/>
      <c r="W30" s="30"/>
      <c r="X30" s="30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5"/>
      <c r="BV30" s="32"/>
      <c r="BW30" s="36"/>
      <c r="BX30" s="37"/>
      <c r="BY30" s="32"/>
      <c r="BZ30" s="32"/>
      <c r="CA30" s="32"/>
      <c r="CB30" s="32"/>
    </row>
    <row r="31" spans="1:80" s="31" customFormat="1" ht="12.75">
      <c r="A31" s="33"/>
      <c r="B31" s="30"/>
      <c r="C31" s="30"/>
      <c r="E31" s="30"/>
      <c r="F31" s="30"/>
      <c r="H31" s="30"/>
      <c r="I31" s="30"/>
      <c r="J31" s="34"/>
      <c r="K31" s="30"/>
      <c r="L31" s="30"/>
      <c r="M31" s="34"/>
      <c r="N31" s="30"/>
      <c r="O31" s="30"/>
      <c r="Q31" s="30"/>
      <c r="R31" s="30"/>
      <c r="T31" s="30"/>
      <c r="U31" s="30"/>
      <c r="V31" s="34"/>
      <c r="W31" s="30"/>
      <c r="X31" s="30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5"/>
      <c r="BV31" s="32"/>
      <c r="BW31" s="36"/>
      <c r="BX31" s="37"/>
      <c r="BY31" s="32"/>
      <c r="BZ31" s="32"/>
      <c r="CA31" s="32"/>
      <c r="CB31" s="32"/>
    </row>
    <row r="32" spans="1:80" s="31" customFormat="1" ht="12.75">
      <c r="A32" s="33"/>
      <c r="B32" s="30"/>
      <c r="C32" s="30"/>
      <c r="E32" s="30"/>
      <c r="F32" s="30"/>
      <c r="H32" s="30"/>
      <c r="I32" s="30"/>
      <c r="J32" s="34"/>
      <c r="K32" s="30"/>
      <c r="L32" s="30"/>
      <c r="M32" s="34"/>
      <c r="N32" s="30"/>
      <c r="O32" s="30"/>
      <c r="Q32" s="30"/>
      <c r="R32" s="30"/>
      <c r="T32" s="30"/>
      <c r="U32" s="30"/>
      <c r="V32" s="34"/>
      <c r="W32" s="30"/>
      <c r="X32" s="30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5"/>
      <c r="BV32" s="32"/>
      <c r="BW32" s="36"/>
      <c r="BX32" s="37"/>
      <c r="BY32" s="32"/>
      <c r="BZ32" s="32"/>
      <c r="CA32" s="32"/>
      <c r="CB32" s="32"/>
    </row>
    <row r="33" spans="1:80" s="31" customFormat="1" ht="12.75">
      <c r="A33" s="33"/>
      <c r="B33" s="30"/>
      <c r="C33" s="30"/>
      <c r="E33" s="30"/>
      <c r="F33" s="30"/>
      <c r="H33" s="30"/>
      <c r="I33" s="30"/>
      <c r="J33" s="34"/>
      <c r="K33" s="30"/>
      <c r="L33" s="30"/>
      <c r="M33" s="34"/>
      <c r="N33" s="30"/>
      <c r="O33" s="30"/>
      <c r="Q33" s="30"/>
      <c r="R33" s="30"/>
      <c r="T33" s="30"/>
      <c r="U33" s="30"/>
      <c r="V33" s="34"/>
      <c r="W33" s="30"/>
      <c r="X33" s="30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5"/>
      <c r="BV33" s="32"/>
      <c r="BW33" s="36"/>
      <c r="BX33" s="37"/>
      <c r="BY33" s="32"/>
      <c r="BZ33" s="32"/>
      <c r="CA33" s="32"/>
      <c r="CB33" s="32"/>
    </row>
    <row r="34" spans="1:80" s="31" customFormat="1" ht="12.75">
      <c r="A34" s="33"/>
      <c r="B34" s="30"/>
      <c r="C34" s="30"/>
      <c r="E34" s="30"/>
      <c r="F34" s="30"/>
      <c r="H34" s="30"/>
      <c r="I34" s="30"/>
      <c r="J34" s="34"/>
      <c r="K34" s="30"/>
      <c r="L34" s="30"/>
      <c r="M34" s="34"/>
      <c r="N34" s="30"/>
      <c r="O34" s="30"/>
      <c r="Q34" s="30"/>
      <c r="R34" s="30"/>
      <c r="T34" s="30"/>
      <c r="U34" s="30"/>
      <c r="V34" s="34"/>
      <c r="W34" s="30"/>
      <c r="X34" s="30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V34" s="32"/>
      <c r="BW34" s="36"/>
      <c r="BX34" s="37"/>
      <c r="BY34" s="32"/>
      <c r="BZ34" s="32"/>
      <c r="CA34" s="32"/>
      <c r="CB34" s="32"/>
    </row>
    <row r="35" spans="1:80" s="31" customFormat="1" ht="12.75">
      <c r="A35" s="33"/>
      <c r="B35" s="30"/>
      <c r="C35" s="30"/>
      <c r="E35" s="30"/>
      <c r="F35" s="30"/>
      <c r="H35" s="30"/>
      <c r="I35" s="30"/>
      <c r="J35" s="34"/>
      <c r="K35" s="30"/>
      <c r="L35" s="30"/>
      <c r="M35" s="34"/>
      <c r="N35" s="30"/>
      <c r="O35" s="30"/>
      <c r="Q35" s="30"/>
      <c r="R35" s="30"/>
      <c r="T35" s="30"/>
      <c r="U35" s="30"/>
      <c r="V35" s="34"/>
      <c r="W35" s="30"/>
      <c r="X35" s="30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5"/>
      <c r="BV35" s="32"/>
      <c r="BW35" s="36"/>
      <c r="BX35" s="37"/>
      <c r="BY35" s="32"/>
      <c r="BZ35" s="32"/>
      <c r="CA35" s="32"/>
      <c r="CB35" s="32"/>
    </row>
    <row r="36" spans="1:80" s="31" customFormat="1" ht="12.75">
      <c r="A36" s="33"/>
      <c r="B36" s="30"/>
      <c r="C36" s="30"/>
      <c r="E36" s="30"/>
      <c r="F36" s="30"/>
      <c r="H36" s="30"/>
      <c r="I36" s="30"/>
      <c r="J36" s="34"/>
      <c r="K36" s="30"/>
      <c r="L36" s="30"/>
      <c r="M36" s="34"/>
      <c r="N36" s="30"/>
      <c r="O36" s="30"/>
      <c r="Q36" s="30"/>
      <c r="R36" s="30"/>
      <c r="T36" s="30"/>
      <c r="U36" s="30"/>
      <c r="V36" s="34"/>
      <c r="W36" s="30"/>
      <c r="X36" s="30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5"/>
      <c r="BV36" s="32"/>
      <c r="BW36" s="36"/>
      <c r="BX36" s="37"/>
      <c r="BY36" s="32"/>
      <c r="BZ36" s="32"/>
      <c r="CA36" s="32"/>
      <c r="CB36" s="32"/>
    </row>
    <row r="37" spans="1:80" s="31" customFormat="1" ht="12.75">
      <c r="A37" s="33"/>
      <c r="B37" s="30"/>
      <c r="C37" s="30"/>
      <c r="E37" s="30"/>
      <c r="F37" s="30"/>
      <c r="H37" s="30"/>
      <c r="I37" s="30"/>
      <c r="J37" s="34"/>
      <c r="K37" s="30"/>
      <c r="L37" s="30"/>
      <c r="M37" s="34"/>
      <c r="N37" s="30"/>
      <c r="O37" s="30"/>
      <c r="Q37" s="30"/>
      <c r="R37" s="30"/>
      <c r="T37" s="30"/>
      <c r="U37" s="30"/>
      <c r="V37" s="34"/>
      <c r="W37" s="30"/>
      <c r="X37" s="30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5"/>
      <c r="BV37" s="32"/>
      <c r="BW37" s="36"/>
      <c r="BX37" s="37"/>
      <c r="BY37" s="32"/>
      <c r="BZ37" s="32"/>
      <c r="CA37" s="32"/>
      <c r="CB37" s="32"/>
    </row>
    <row r="38" spans="1:80" s="31" customFormat="1" ht="12.75">
      <c r="A38" s="33"/>
      <c r="B38" s="30"/>
      <c r="C38" s="30"/>
      <c r="E38" s="30"/>
      <c r="F38" s="30"/>
      <c r="H38" s="30"/>
      <c r="I38" s="30"/>
      <c r="J38" s="34"/>
      <c r="K38" s="30"/>
      <c r="L38" s="30"/>
      <c r="M38" s="34"/>
      <c r="N38" s="30"/>
      <c r="O38" s="30"/>
      <c r="Q38" s="30"/>
      <c r="R38" s="30"/>
      <c r="T38" s="30"/>
      <c r="U38" s="30"/>
      <c r="V38" s="34"/>
      <c r="W38" s="30"/>
      <c r="X38" s="30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5"/>
      <c r="BV38" s="32"/>
      <c r="BW38" s="36"/>
      <c r="BX38" s="37"/>
      <c r="BY38" s="32"/>
      <c r="BZ38" s="32"/>
      <c r="CA38" s="32"/>
      <c r="CB38" s="32"/>
    </row>
    <row r="39" spans="1:80" s="31" customFormat="1" ht="12.75">
      <c r="A39" s="33"/>
      <c r="B39" s="30"/>
      <c r="C39" s="30"/>
      <c r="E39" s="30"/>
      <c r="F39" s="30"/>
      <c r="H39" s="30"/>
      <c r="I39" s="30"/>
      <c r="J39" s="34"/>
      <c r="K39" s="30"/>
      <c r="L39" s="30"/>
      <c r="M39" s="34"/>
      <c r="N39" s="30"/>
      <c r="O39" s="30"/>
      <c r="Q39" s="30"/>
      <c r="R39" s="30"/>
      <c r="T39" s="30"/>
      <c r="U39" s="30"/>
      <c r="V39" s="34"/>
      <c r="W39" s="30"/>
      <c r="X39" s="30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5"/>
      <c r="BV39" s="32"/>
      <c r="BW39" s="36"/>
      <c r="BX39" s="37"/>
      <c r="BY39" s="32"/>
      <c r="BZ39" s="32"/>
      <c r="CA39" s="32"/>
      <c r="CB39" s="32"/>
    </row>
    <row r="40" spans="1:80" s="31" customFormat="1" ht="12.75">
      <c r="A40" s="33"/>
      <c r="B40" s="30"/>
      <c r="C40" s="30"/>
      <c r="E40" s="30"/>
      <c r="F40" s="30"/>
      <c r="H40" s="30"/>
      <c r="I40" s="30"/>
      <c r="J40" s="34"/>
      <c r="K40" s="30"/>
      <c r="L40" s="30"/>
      <c r="M40" s="34"/>
      <c r="N40" s="30"/>
      <c r="O40" s="30"/>
      <c r="Q40" s="30"/>
      <c r="R40" s="30"/>
      <c r="T40" s="30"/>
      <c r="U40" s="30"/>
      <c r="V40" s="34"/>
      <c r="W40" s="30"/>
      <c r="X40" s="30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5"/>
      <c r="BV40" s="32"/>
      <c r="BW40" s="36"/>
      <c r="BX40" s="37"/>
      <c r="BY40" s="32"/>
      <c r="BZ40" s="32"/>
      <c r="CA40" s="32"/>
      <c r="CB40" s="32"/>
    </row>
    <row r="41" spans="1:80" s="31" customFormat="1" ht="12.75">
      <c r="A41" s="33"/>
      <c r="B41" s="30"/>
      <c r="C41" s="30"/>
      <c r="E41" s="30"/>
      <c r="F41" s="30"/>
      <c r="H41" s="30"/>
      <c r="I41" s="30"/>
      <c r="J41" s="34"/>
      <c r="K41" s="30"/>
      <c r="L41" s="30"/>
      <c r="M41" s="34"/>
      <c r="N41" s="30"/>
      <c r="O41" s="30"/>
      <c r="Q41" s="30"/>
      <c r="R41" s="30"/>
      <c r="T41" s="30"/>
      <c r="U41" s="30"/>
      <c r="V41" s="34"/>
      <c r="W41" s="30"/>
      <c r="X41" s="30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5"/>
      <c r="BV41" s="32"/>
      <c r="BW41" s="36"/>
      <c r="BX41" s="37"/>
      <c r="BY41" s="32"/>
      <c r="BZ41" s="32"/>
      <c r="CA41" s="32"/>
      <c r="CB41" s="32"/>
    </row>
    <row r="42" spans="1:80" s="31" customFormat="1" ht="12.75">
      <c r="A42" s="33"/>
      <c r="B42" s="30"/>
      <c r="C42" s="30"/>
      <c r="E42" s="30"/>
      <c r="F42" s="30"/>
      <c r="H42" s="30"/>
      <c r="I42" s="30"/>
      <c r="J42" s="34"/>
      <c r="K42" s="30"/>
      <c r="L42" s="30"/>
      <c r="M42" s="34"/>
      <c r="N42" s="30"/>
      <c r="O42" s="30"/>
      <c r="Q42" s="30"/>
      <c r="R42" s="30"/>
      <c r="T42" s="30"/>
      <c r="U42" s="30"/>
      <c r="V42" s="34"/>
      <c r="W42" s="30"/>
      <c r="X42" s="30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5"/>
      <c r="BV42" s="32"/>
      <c r="BW42" s="36"/>
      <c r="BX42" s="37"/>
      <c r="BY42" s="32"/>
      <c r="BZ42" s="32"/>
      <c r="CA42" s="32"/>
      <c r="CB42" s="32"/>
    </row>
    <row r="43" spans="1:80" s="31" customFormat="1" ht="12.75">
      <c r="A43" s="33"/>
      <c r="B43" s="30"/>
      <c r="C43" s="30"/>
      <c r="E43" s="30"/>
      <c r="F43" s="30"/>
      <c r="H43" s="30"/>
      <c r="I43" s="30"/>
      <c r="J43" s="34"/>
      <c r="K43" s="30"/>
      <c r="L43" s="30"/>
      <c r="M43" s="34"/>
      <c r="N43" s="30"/>
      <c r="O43" s="30"/>
      <c r="Q43" s="30"/>
      <c r="R43" s="30"/>
      <c r="T43" s="30"/>
      <c r="U43" s="30"/>
      <c r="V43" s="34"/>
      <c r="W43" s="30"/>
      <c r="X43" s="30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5"/>
      <c r="BV43" s="32"/>
      <c r="BW43" s="36"/>
      <c r="BX43" s="37"/>
      <c r="BY43" s="32"/>
      <c r="BZ43" s="32"/>
      <c r="CA43" s="32"/>
      <c r="CB43" s="32"/>
    </row>
    <row r="44" spans="1:80" s="31" customFormat="1" ht="12.75">
      <c r="A44" s="33"/>
      <c r="B44" s="30"/>
      <c r="C44" s="30"/>
      <c r="E44" s="30"/>
      <c r="F44" s="30"/>
      <c r="H44" s="30"/>
      <c r="I44" s="30"/>
      <c r="J44" s="34"/>
      <c r="K44" s="30"/>
      <c r="L44" s="30"/>
      <c r="M44" s="34"/>
      <c r="N44" s="30"/>
      <c r="O44" s="30"/>
      <c r="Q44" s="30"/>
      <c r="R44" s="30"/>
      <c r="T44" s="30"/>
      <c r="U44" s="30"/>
      <c r="V44" s="34"/>
      <c r="W44" s="30"/>
      <c r="X44" s="30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5"/>
      <c r="BV44" s="32"/>
      <c r="BW44" s="36"/>
      <c r="BX44" s="37"/>
      <c r="BY44" s="32"/>
      <c r="BZ44" s="32"/>
      <c r="CA44" s="32"/>
      <c r="CB44" s="32"/>
    </row>
    <row r="45" spans="1:80" s="31" customFormat="1" ht="12.75">
      <c r="A45" s="33"/>
      <c r="B45" s="30"/>
      <c r="C45" s="30"/>
      <c r="E45" s="30"/>
      <c r="F45" s="30"/>
      <c r="H45" s="30"/>
      <c r="I45" s="30"/>
      <c r="J45" s="34"/>
      <c r="K45" s="30"/>
      <c r="L45" s="30"/>
      <c r="M45" s="34"/>
      <c r="N45" s="30"/>
      <c r="O45" s="30"/>
      <c r="Q45" s="30"/>
      <c r="R45" s="30"/>
      <c r="T45" s="30"/>
      <c r="U45" s="30"/>
      <c r="V45" s="34"/>
      <c r="W45" s="30"/>
      <c r="X45" s="30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5"/>
      <c r="BV45" s="32"/>
      <c r="BW45" s="36"/>
      <c r="BX45" s="37"/>
      <c r="BY45" s="32"/>
      <c r="BZ45" s="32"/>
      <c r="CA45" s="32"/>
      <c r="CB45" s="32"/>
    </row>
    <row r="46" spans="1:80" s="31" customFormat="1" ht="12.75">
      <c r="A46" s="33"/>
      <c r="B46" s="30"/>
      <c r="C46" s="30"/>
      <c r="E46" s="30"/>
      <c r="F46" s="30"/>
      <c r="H46" s="30"/>
      <c r="I46" s="30"/>
      <c r="J46" s="34"/>
      <c r="K46" s="30"/>
      <c r="L46" s="30"/>
      <c r="M46" s="34"/>
      <c r="N46" s="30"/>
      <c r="O46" s="30"/>
      <c r="Q46" s="30"/>
      <c r="R46" s="30"/>
      <c r="T46" s="30"/>
      <c r="U46" s="30"/>
      <c r="V46" s="34"/>
      <c r="W46" s="30"/>
      <c r="X46" s="30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5"/>
      <c r="BV46" s="32"/>
      <c r="BW46" s="36"/>
      <c r="BX46" s="37"/>
      <c r="BY46" s="32"/>
      <c r="BZ46" s="32"/>
      <c r="CA46" s="32"/>
      <c r="CB46" s="32"/>
    </row>
    <row r="47" spans="1:80" s="31" customFormat="1" ht="12.75">
      <c r="A47" s="33"/>
      <c r="B47" s="30"/>
      <c r="C47" s="30"/>
      <c r="E47" s="30"/>
      <c r="F47" s="30"/>
      <c r="H47" s="30"/>
      <c r="I47" s="30"/>
      <c r="J47" s="34"/>
      <c r="K47" s="30"/>
      <c r="L47" s="30"/>
      <c r="M47" s="34"/>
      <c r="N47" s="30"/>
      <c r="O47" s="30"/>
      <c r="Q47" s="30"/>
      <c r="R47" s="30"/>
      <c r="T47" s="30"/>
      <c r="U47" s="30"/>
      <c r="V47" s="34"/>
      <c r="W47" s="30"/>
      <c r="X47" s="30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5"/>
      <c r="BV47" s="32"/>
      <c r="BW47" s="36"/>
      <c r="BX47" s="37"/>
      <c r="BY47" s="32"/>
      <c r="BZ47" s="32"/>
      <c r="CA47" s="32"/>
      <c r="CB47" s="32"/>
    </row>
    <row r="48" spans="1:80" s="31" customFormat="1" ht="12.75">
      <c r="A48" s="33"/>
      <c r="B48" s="30"/>
      <c r="C48" s="30"/>
      <c r="E48" s="30"/>
      <c r="F48" s="30"/>
      <c r="H48" s="30"/>
      <c r="I48" s="30"/>
      <c r="J48" s="34"/>
      <c r="K48" s="30"/>
      <c r="L48" s="30"/>
      <c r="M48" s="34"/>
      <c r="N48" s="30"/>
      <c r="O48" s="30"/>
      <c r="Q48" s="30"/>
      <c r="R48" s="30"/>
      <c r="T48" s="30"/>
      <c r="U48" s="30"/>
      <c r="V48" s="34"/>
      <c r="W48" s="30"/>
      <c r="X48" s="30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5"/>
      <c r="BV48" s="32"/>
      <c r="BW48" s="36"/>
      <c r="BX48" s="37"/>
      <c r="BY48" s="32"/>
      <c r="BZ48" s="32"/>
      <c r="CA48" s="32"/>
      <c r="CB48" s="32"/>
    </row>
    <row r="49" spans="1:80" s="31" customFormat="1" ht="12.75">
      <c r="A49" s="33"/>
      <c r="B49" s="30"/>
      <c r="C49" s="30"/>
      <c r="E49" s="30"/>
      <c r="F49" s="30"/>
      <c r="H49" s="30"/>
      <c r="I49" s="30"/>
      <c r="J49" s="34"/>
      <c r="K49" s="30"/>
      <c r="L49" s="30"/>
      <c r="M49" s="34"/>
      <c r="N49" s="30"/>
      <c r="O49" s="30"/>
      <c r="Q49" s="30"/>
      <c r="R49" s="30"/>
      <c r="T49" s="30"/>
      <c r="U49" s="30"/>
      <c r="V49" s="34"/>
      <c r="W49" s="30"/>
      <c r="X49" s="30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5"/>
      <c r="BV49" s="32"/>
      <c r="BW49" s="36"/>
      <c r="BX49" s="37"/>
      <c r="BY49" s="32"/>
      <c r="BZ49" s="32"/>
      <c r="CA49" s="32"/>
      <c r="CB49" s="32"/>
    </row>
    <row r="50" spans="1:80" s="31" customFormat="1" ht="12.75">
      <c r="A50" s="33"/>
      <c r="B50" s="30"/>
      <c r="C50" s="30"/>
      <c r="E50" s="30"/>
      <c r="F50" s="30"/>
      <c r="H50" s="30"/>
      <c r="I50" s="30"/>
      <c r="J50" s="34"/>
      <c r="K50" s="30"/>
      <c r="L50" s="30"/>
      <c r="M50" s="34"/>
      <c r="N50" s="30"/>
      <c r="O50" s="30"/>
      <c r="Q50" s="30"/>
      <c r="R50" s="30"/>
      <c r="T50" s="30"/>
      <c r="U50" s="30"/>
      <c r="V50" s="34"/>
      <c r="W50" s="30"/>
      <c r="X50" s="30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5"/>
      <c r="BV50" s="32"/>
      <c r="BW50" s="36"/>
      <c r="BX50" s="37"/>
      <c r="BY50" s="32"/>
      <c r="BZ50" s="32"/>
      <c r="CA50" s="32"/>
      <c r="CB50" s="32"/>
    </row>
    <row r="51" spans="1:80" s="31" customFormat="1" ht="12.75">
      <c r="A51" s="33"/>
      <c r="B51" s="30"/>
      <c r="C51" s="30"/>
      <c r="E51" s="30"/>
      <c r="F51" s="30"/>
      <c r="H51" s="30"/>
      <c r="I51" s="30"/>
      <c r="J51" s="34"/>
      <c r="K51" s="30"/>
      <c r="L51" s="30"/>
      <c r="M51" s="34"/>
      <c r="N51" s="30"/>
      <c r="O51" s="30"/>
      <c r="Q51" s="30"/>
      <c r="R51" s="30"/>
      <c r="T51" s="30"/>
      <c r="U51" s="30"/>
      <c r="V51" s="34"/>
      <c r="W51" s="30"/>
      <c r="X51" s="30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5"/>
      <c r="BV51" s="32"/>
      <c r="BW51" s="36"/>
      <c r="BX51" s="37"/>
      <c r="BY51" s="32"/>
      <c r="BZ51" s="32"/>
      <c r="CA51" s="32"/>
      <c r="CB51" s="32"/>
    </row>
    <row r="52" spans="1:80" s="31" customFormat="1" ht="12.75">
      <c r="A52" s="33"/>
      <c r="B52" s="30"/>
      <c r="C52" s="30"/>
      <c r="E52" s="30"/>
      <c r="F52" s="30"/>
      <c r="H52" s="30"/>
      <c r="I52" s="30"/>
      <c r="J52" s="34"/>
      <c r="K52" s="30"/>
      <c r="L52" s="30"/>
      <c r="M52" s="34"/>
      <c r="N52" s="30"/>
      <c r="O52" s="30"/>
      <c r="Q52" s="30"/>
      <c r="R52" s="30"/>
      <c r="T52" s="30"/>
      <c r="U52" s="30"/>
      <c r="V52" s="34"/>
      <c r="W52" s="30"/>
      <c r="X52" s="30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5"/>
      <c r="BV52" s="32"/>
      <c r="BW52" s="36"/>
      <c r="BX52" s="37"/>
      <c r="BY52" s="32"/>
      <c r="BZ52" s="32"/>
      <c r="CA52" s="32"/>
      <c r="CB52" s="32"/>
    </row>
    <row r="53" spans="1:80" s="31" customFormat="1" ht="12.75">
      <c r="A53" s="33"/>
      <c r="B53" s="30"/>
      <c r="C53" s="30"/>
      <c r="E53" s="30"/>
      <c r="F53" s="30"/>
      <c r="H53" s="30"/>
      <c r="I53" s="30"/>
      <c r="J53" s="34"/>
      <c r="K53" s="30"/>
      <c r="L53" s="30"/>
      <c r="M53" s="34"/>
      <c r="N53" s="30"/>
      <c r="O53" s="30"/>
      <c r="Q53" s="30"/>
      <c r="R53" s="30"/>
      <c r="T53" s="30"/>
      <c r="U53" s="30"/>
      <c r="V53" s="34"/>
      <c r="W53" s="30"/>
      <c r="X53" s="30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5"/>
      <c r="BV53" s="32"/>
      <c r="BW53" s="36"/>
      <c r="BX53" s="37"/>
      <c r="BY53" s="32"/>
      <c r="BZ53" s="32"/>
      <c r="CA53" s="32"/>
      <c r="CB53" s="32"/>
    </row>
    <row r="54" spans="1:80" s="31" customFormat="1" ht="12.75">
      <c r="A54" s="33"/>
      <c r="B54" s="30"/>
      <c r="C54" s="30"/>
      <c r="E54" s="30"/>
      <c r="F54" s="30"/>
      <c r="H54" s="30"/>
      <c r="I54" s="30"/>
      <c r="J54" s="34"/>
      <c r="K54" s="30"/>
      <c r="L54" s="30"/>
      <c r="M54" s="34"/>
      <c r="N54" s="30"/>
      <c r="O54" s="30"/>
      <c r="Q54" s="30"/>
      <c r="R54" s="30"/>
      <c r="T54" s="30"/>
      <c r="U54" s="30"/>
      <c r="V54" s="34"/>
      <c r="W54" s="30"/>
      <c r="X54" s="30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5"/>
      <c r="BV54" s="32"/>
      <c r="BW54" s="36"/>
      <c r="BX54" s="37"/>
      <c r="BY54" s="32"/>
      <c r="BZ54" s="32"/>
      <c r="CA54" s="32"/>
      <c r="CB54" s="32"/>
    </row>
    <row r="55" spans="1:80" s="31" customFormat="1" ht="12.75">
      <c r="A55" s="33"/>
      <c r="B55" s="30"/>
      <c r="C55" s="30"/>
      <c r="E55" s="30"/>
      <c r="F55" s="30"/>
      <c r="H55" s="30"/>
      <c r="I55" s="30"/>
      <c r="J55" s="34"/>
      <c r="K55" s="30"/>
      <c r="L55" s="30"/>
      <c r="M55" s="34"/>
      <c r="N55" s="30"/>
      <c r="O55" s="30"/>
      <c r="Q55" s="30"/>
      <c r="R55" s="30"/>
      <c r="T55" s="30"/>
      <c r="U55" s="30"/>
      <c r="V55" s="34"/>
      <c r="W55" s="30"/>
      <c r="X55" s="30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5"/>
      <c r="BV55" s="32"/>
      <c r="BW55" s="36"/>
      <c r="BX55" s="37"/>
      <c r="BY55" s="32"/>
      <c r="BZ55" s="32"/>
      <c r="CA55" s="32"/>
      <c r="CB55" s="32"/>
    </row>
    <row r="56" spans="1:80" s="31" customFormat="1" ht="12.75">
      <c r="A56" s="33"/>
      <c r="B56" s="30"/>
      <c r="C56" s="30"/>
      <c r="E56" s="30"/>
      <c r="F56" s="30"/>
      <c r="H56" s="30"/>
      <c r="I56" s="30"/>
      <c r="J56" s="34"/>
      <c r="K56" s="30"/>
      <c r="L56" s="30"/>
      <c r="M56" s="34"/>
      <c r="N56" s="30"/>
      <c r="O56" s="30"/>
      <c r="Q56" s="30"/>
      <c r="R56" s="30"/>
      <c r="T56" s="30"/>
      <c r="U56" s="30"/>
      <c r="V56" s="34"/>
      <c r="W56" s="30"/>
      <c r="X56" s="30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5"/>
      <c r="BV56" s="32"/>
      <c r="BW56" s="36"/>
      <c r="BX56" s="37"/>
      <c r="BY56" s="32"/>
      <c r="BZ56" s="32"/>
      <c r="CA56" s="32"/>
      <c r="CB56" s="32"/>
    </row>
    <row r="57" spans="1:80" s="31" customFormat="1" ht="12.75">
      <c r="A57" s="33"/>
      <c r="B57" s="30"/>
      <c r="C57" s="30"/>
      <c r="E57" s="30"/>
      <c r="F57" s="30"/>
      <c r="H57" s="30"/>
      <c r="I57" s="30"/>
      <c r="J57" s="34"/>
      <c r="K57" s="30"/>
      <c r="L57" s="30"/>
      <c r="M57" s="34"/>
      <c r="N57" s="30"/>
      <c r="O57" s="30"/>
      <c r="Q57" s="30"/>
      <c r="R57" s="30"/>
      <c r="T57" s="30"/>
      <c r="U57" s="30"/>
      <c r="V57" s="34"/>
      <c r="W57" s="30"/>
      <c r="X57" s="30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5"/>
      <c r="BV57" s="32"/>
      <c r="BW57" s="36"/>
      <c r="BX57" s="37"/>
      <c r="BY57" s="32"/>
      <c r="BZ57" s="32"/>
      <c r="CA57" s="32"/>
      <c r="CB57" s="32"/>
    </row>
    <row r="58" spans="1:80" s="31" customFormat="1" ht="12.75">
      <c r="A58" s="33"/>
      <c r="B58" s="30"/>
      <c r="C58" s="30"/>
      <c r="E58" s="30"/>
      <c r="F58" s="30"/>
      <c r="H58" s="30"/>
      <c r="I58" s="30"/>
      <c r="J58" s="34"/>
      <c r="K58" s="30"/>
      <c r="L58" s="30"/>
      <c r="M58" s="34"/>
      <c r="N58" s="30"/>
      <c r="O58" s="30"/>
      <c r="Q58" s="30"/>
      <c r="R58" s="30"/>
      <c r="T58" s="30"/>
      <c r="U58" s="30"/>
      <c r="V58" s="34"/>
      <c r="W58" s="30"/>
      <c r="X58" s="30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5"/>
      <c r="BV58" s="32"/>
      <c r="BW58" s="36"/>
      <c r="BX58" s="37"/>
      <c r="BY58" s="32"/>
      <c r="BZ58" s="32"/>
      <c r="CA58" s="32"/>
      <c r="CB58" s="32"/>
    </row>
  </sheetData>
  <sheetProtection/>
  <mergeCells count="4">
    <mergeCell ref="A3:H3"/>
    <mergeCell ref="A4:H4"/>
    <mergeCell ref="A13:A14"/>
    <mergeCell ref="BX13:BX14"/>
  </mergeCells>
  <printOptions/>
  <pageMargins left="0.07874015718698502" right="0.07874015718698502" top="0.19685038924217224" bottom="0.19685038924217224" header="0.4921259880065918" footer="0.4921259880065918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8"/>
  <sheetViews>
    <sheetView zoomScalePageLayoutView="0" workbookViewId="0" topLeftCell="A11">
      <selection activeCell="A31" sqref="A31"/>
    </sheetView>
  </sheetViews>
  <sheetFormatPr defaultColWidth="9.140625" defaultRowHeight="12.75"/>
  <cols>
    <col min="1" max="1" width="77.421875" style="18" customWidth="1"/>
    <col min="2" max="3" width="3.7109375" style="11" hidden="1" customWidth="1"/>
    <col min="4" max="4" width="3.7109375" style="12" hidden="1" customWidth="1"/>
    <col min="5" max="6" width="3.7109375" style="11" hidden="1" customWidth="1"/>
    <col min="7" max="7" width="3.7109375" style="12" hidden="1" customWidth="1"/>
    <col min="8" max="9" width="3.7109375" style="11" hidden="1" customWidth="1"/>
    <col min="10" max="10" width="3.7109375" style="13" hidden="1" customWidth="1"/>
    <col min="11" max="12" width="3.7109375" style="11" hidden="1" customWidth="1"/>
    <col min="13" max="13" width="3.7109375" style="13" hidden="1" customWidth="1"/>
    <col min="14" max="15" width="3.7109375" style="11" hidden="1" customWidth="1"/>
    <col min="16" max="16" width="3.7109375" style="12" hidden="1" customWidth="1"/>
    <col min="17" max="17" width="4.57421875" style="11" hidden="1" customWidth="1"/>
    <col min="18" max="18" width="3.7109375" style="11" hidden="1" customWidth="1"/>
    <col min="19" max="19" width="3.7109375" style="12" hidden="1" customWidth="1"/>
    <col min="20" max="20" width="4.421875" style="11" hidden="1" customWidth="1"/>
    <col min="21" max="21" width="3.7109375" style="11" hidden="1" customWidth="1"/>
    <col min="22" max="22" width="3.7109375" style="13" hidden="1" customWidth="1"/>
    <col min="23" max="24" width="3.7109375" style="11" hidden="1" customWidth="1"/>
    <col min="25" max="30" width="3.7109375" style="13" hidden="1" customWidth="1"/>
    <col min="31" max="31" width="4.421875" style="13" hidden="1" customWidth="1"/>
    <col min="32" max="33" width="3.7109375" style="13" hidden="1" customWidth="1"/>
    <col min="34" max="34" width="4.421875" style="13" hidden="1" customWidth="1"/>
    <col min="35" max="36" width="3.7109375" style="13" hidden="1" customWidth="1"/>
    <col min="37" max="37" width="4.421875" style="13" hidden="1" customWidth="1"/>
    <col min="38" max="39" width="3.7109375" style="13" hidden="1" customWidth="1"/>
    <col min="40" max="40" width="4.421875" style="13" hidden="1" customWidth="1"/>
    <col min="41" max="42" width="3.7109375" style="13" hidden="1" customWidth="1"/>
    <col min="43" max="43" width="3.8515625" style="13" hidden="1" customWidth="1"/>
    <col min="44" max="45" width="3.7109375" style="13" hidden="1" customWidth="1"/>
    <col min="46" max="46" width="4.421875" style="13" hidden="1" customWidth="1"/>
    <col min="47" max="48" width="3.7109375" style="13" hidden="1" customWidth="1"/>
    <col min="49" max="49" width="4.421875" style="13" hidden="1" customWidth="1"/>
    <col min="50" max="51" width="3.7109375" style="13" hidden="1" customWidth="1"/>
    <col min="52" max="52" width="3.8515625" style="13" hidden="1" customWidth="1"/>
    <col min="53" max="54" width="3.7109375" style="13" hidden="1" customWidth="1"/>
    <col min="55" max="55" width="3.8515625" style="13" hidden="1" customWidth="1"/>
    <col min="56" max="57" width="3.7109375" style="13" hidden="1" customWidth="1"/>
    <col min="58" max="58" width="3.8515625" style="13" hidden="1" customWidth="1"/>
    <col min="59" max="60" width="3.7109375" style="13" hidden="1" customWidth="1"/>
    <col min="61" max="61" width="3.8515625" style="13" hidden="1" customWidth="1"/>
    <col min="62" max="63" width="3.7109375" style="13" hidden="1" customWidth="1"/>
    <col min="64" max="64" width="3.8515625" style="13" hidden="1" customWidth="1"/>
    <col min="65" max="66" width="3.7109375" style="13" hidden="1" customWidth="1"/>
    <col min="67" max="67" width="3.8515625" style="13" hidden="1" customWidth="1"/>
    <col min="68" max="68" width="0" style="13" hidden="1" customWidth="1"/>
    <col min="69" max="69" width="10.140625" style="13" hidden="1" customWidth="1"/>
    <col min="70" max="70" width="0" style="14" hidden="1" customWidth="1"/>
    <col min="71" max="72" width="10.8515625" style="12" hidden="1" customWidth="1"/>
    <col min="73" max="73" width="14.00390625" style="12" hidden="1" customWidth="1"/>
    <col min="74" max="74" width="11.8515625" style="15" hidden="1" customWidth="1"/>
    <col min="75" max="75" width="11.7109375" style="16" hidden="1" customWidth="1"/>
    <col min="76" max="76" width="12.7109375" style="17" customWidth="1"/>
    <col min="77" max="77" width="11.7109375" style="15" customWidth="1"/>
    <col min="78" max="78" width="8.57421875" style="15" customWidth="1"/>
    <col min="79" max="79" width="10.7109375" style="15" customWidth="1"/>
    <col min="80" max="80" width="13.421875" style="15" customWidth="1"/>
    <col min="81" max="16384" width="9.140625" style="12" customWidth="1"/>
  </cols>
  <sheetData>
    <row r="1" spans="76:79" ht="12.75">
      <c r="BX1" s="167" t="s">
        <v>61</v>
      </c>
      <c r="CA1" s="12"/>
    </row>
    <row r="2" spans="76:79" ht="12.75">
      <c r="BX2" s="44"/>
      <c r="CA2" s="12"/>
    </row>
    <row r="3" spans="1:73" s="5" customFormat="1" ht="18" customHeight="1">
      <c r="A3" s="168" t="s">
        <v>37</v>
      </c>
      <c r="B3" s="168"/>
      <c r="C3" s="168"/>
      <c r="D3" s="168"/>
      <c r="E3" s="168"/>
      <c r="F3" s="168"/>
      <c r="G3" s="168"/>
      <c r="H3" s="168"/>
      <c r="I3" s="2"/>
      <c r="J3" s="3"/>
      <c r="K3" s="2"/>
      <c r="L3" s="2"/>
      <c r="M3" s="3"/>
      <c r="N3" s="2"/>
      <c r="O3" s="2"/>
      <c r="P3" s="1"/>
      <c r="Q3" s="2"/>
      <c r="R3" s="2"/>
      <c r="S3" s="1"/>
      <c r="T3" s="2"/>
      <c r="U3" s="2"/>
      <c r="V3" s="3"/>
      <c r="W3" s="2"/>
      <c r="X3" s="2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4"/>
      <c r="BS3" s="1"/>
      <c r="BT3" s="1"/>
      <c r="BU3" s="1"/>
    </row>
    <row r="4" spans="1:70" s="5" customFormat="1" ht="12.75" customHeight="1">
      <c r="A4" s="169" t="s">
        <v>59</v>
      </c>
      <c r="B4" s="169"/>
      <c r="C4" s="169"/>
      <c r="D4" s="169"/>
      <c r="E4" s="169"/>
      <c r="F4" s="169"/>
      <c r="G4" s="169"/>
      <c r="H4" s="169"/>
      <c r="I4" s="7"/>
      <c r="J4" s="8"/>
      <c r="K4" s="7"/>
      <c r="L4" s="7"/>
      <c r="M4" s="8"/>
      <c r="N4" s="7"/>
      <c r="O4" s="7"/>
      <c r="Q4" s="7"/>
      <c r="R4" s="7"/>
      <c r="T4" s="7"/>
      <c r="U4" s="7"/>
      <c r="V4" s="8"/>
      <c r="W4" s="7"/>
      <c r="X4" s="7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9"/>
    </row>
    <row r="5" spans="1:80" s="5" customFormat="1" ht="12.75">
      <c r="A5" s="6"/>
      <c r="B5" s="7"/>
      <c r="C5" s="7"/>
      <c r="E5" s="7"/>
      <c r="F5" s="7"/>
      <c r="H5" s="7"/>
      <c r="I5" s="7"/>
      <c r="J5" s="8"/>
      <c r="K5" s="7"/>
      <c r="L5" s="7"/>
      <c r="M5" s="8"/>
      <c r="N5" s="7"/>
      <c r="O5" s="7"/>
      <c r="Q5" s="7"/>
      <c r="R5" s="7"/>
      <c r="T5" s="7"/>
      <c r="U5" s="7"/>
      <c r="V5" s="8"/>
      <c r="W5" s="7"/>
      <c r="X5" s="7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9"/>
      <c r="BV5" s="38"/>
      <c r="BW5" s="39"/>
      <c r="BX5" s="40"/>
      <c r="BY5" s="38"/>
      <c r="BZ5" s="38"/>
      <c r="CA5" s="38"/>
      <c r="CB5" s="38"/>
    </row>
    <row r="6" spans="1:80" s="31" customFormat="1" ht="12.75">
      <c r="A6" s="33"/>
      <c r="B6" s="30"/>
      <c r="C6" s="30"/>
      <c r="E6" s="30"/>
      <c r="F6" s="30"/>
      <c r="H6" s="30"/>
      <c r="I6" s="30"/>
      <c r="J6" s="34"/>
      <c r="K6" s="30"/>
      <c r="L6" s="30"/>
      <c r="M6" s="34"/>
      <c r="N6" s="30"/>
      <c r="O6" s="30"/>
      <c r="Q6" s="30"/>
      <c r="R6" s="30"/>
      <c r="T6" s="30"/>
      <c r="U6" s="30"/>
      <c r="V6" s="34"/>
      <c r="W6" s="30"/>
      <c r="X6" s="30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5"/>
      <c r="BV6" s="32"/>
      <c r="BW6" s="36"/>
      <c r="BX6" s="37"/>
      <c r="BY6" s="32"/>
      <c r="BZ6" s="32"/>
      <c r="CA6" s="32"/>
      <c r="CB6" s="32"/>
    </row>
    <row r="7" ht="15">
      <c r="A7" s="10" t="s">
        <v>62</v>
      </c>
    </row>
    <row r="8" ht="15">
      <c r="A8" s="10"/>
    </row>
    <row r="9" ht="15">
      <c r="A9" s="87" t="s">
        <v>54</v>
      </c>
    </row>
    <row r="10" ht="30">
      <c r="A10" s="87" t="s">
        <v>53</v>
      </c>
    </row>
    <row r="11" ht="13.5" thickBot="1"/>
    <row r="12" spans="1:80" s="23" customFormat="1" ht="27.75" customHeight="1">
      <c r="A12" s="170" t="s">
        <v>38</v>
      </c>
      <c r="B12" s="19"/>
      <c r="C12" s="19" t="s">
        <v>0</v>
      </c>
      <c r="D12" s="47"/>
      <c r="E12" s="20"/>
      <c r="F12" s="20" t="s">
        <v>1</v>
      </c>
      <c r="G12" s="48"/>
      <c r="H12" s="20"/>
      <c r="I12" s="20" t="s">
        <v>2</v>
      </c>
      <c r="J12" s="49"/>
      <c r="K12" s="20"/>
      <c r="L12" s="20" t="s">
        <v>3</v>
      </c>
      <c r="M12" s="49"/>
      <c r="N12" s="50"/>
      <c r="O12" s="20" t="s">
        <v>4</v>
      </c>
      <c r="P12" s="51"/>
      <c r="Q12" s="50"/>
      <c r="R12" s="20" t="s">
        <v>5</v>
      </c>
      <c r="S12" s="51"/>
      <c r="T12" s="50"/>
      <c r="U12" s="20" t="s">
        <v>6</v>
      </c>
      <c r="V12" s="52"/>
      <c r="W12" s="50"/>
      <c r="X12" s="20" t="s">
        <v>7</v>
      </c>
      <c r="Y12" s="52"/>
      <c r="Z12" s="52"/>
      <c r="AA12" s="52" t="s">
        <v>36</v>
      </c>
      <c r="AB12" s="52"/>
      <c r="AC12" s="49"/>
      <c r="AD12" s="20" t="s">
        <v>17</v>
      </c>
      <c r="AE12" s="52"/>
      <c r="AF12" s="49"/>
      <c r="AG12" s="20" t="s">
        <v>24</v>
      </c>
      <c r="AH12" s="52"/>
      <c r="AI12" s="49"/>
      <c r="AJ12" s="20" t="s">
        <v>25</v>
      </c>
      <c r="AK12" s="52"/>
      <c r="AL12" s="49"/>
      <c r="AM12" s="20" t="s">
        <v>26</v>
      </c>
      <c r="AN12" s="52"/>
      <c r="AO12" s="49"/>
      <c r="AP12" s="20" t="s">
        <v>27</v>
      </c>
      <c r="AQ12" s="52"/>
      <c r="AR12" s="49"/>
      <c r="AS12" s="21" t="s">
        <v>28</v>
      </c>
      <c r="AT12" s="53"/>
      <c r="AU12" s="49"/>
      <c r="AV12" s="20" t="s">
        <v>29</v>
      </c>
      <c r="AW12" s="52"/>
      <c r="AX12" s="49"/>
      <c r="AY12" s="20" t="s">
        <v>30</v>
      </c>
      <c r="AZ12" s="52"/>
      <c r="BA12" s="49"/>
      <c r="BB12" s="20" t="s">
        <v>31</v>
      </c>
      <c r="BC12" s="52"/>
      <c r="BD12" s="49"/>
      <c r="BE12" s="20" t="s">
        <v>32</v>
      </c>
      <c r="BF12" s="52"/>
      <c r="BG12" s="49"/>
      <c r="BH12" s="20" t="s">
        <v>33</v>
      </c>
      <c r="BI12" s="52"/>
      <c r="BJ12" s="49"/>
      <c r="BK12" s="20" t="s">
        <v>34</v>
      </c>
      <c r="BL12" s="52"/>
      <c r="BM12" s="49"/>
      <c r="BN12" s="20" t="s">
        <v>35</v>
      </c>
      <c r="BO12" s="52"/>
      <c r="BP12" s="54" t="s">
        <v>8</v>
      </c>
      <c r="BQ12" s="54" t="s">
        <v>21</v>
      </c>
      <c r="BR12" s="48" t="s">
        <v>11</v>
      </c>
      <c r="BS12" s="55" t="s">
        <v>18</v>
      </c>
      <c r="BT12" s="55" t="s">
        <v>22</v>
      </c>
      <c r="BU12" s="55" t="s">
        <v>19</v>
      </c>
      <c r="BV12" s="56" t="s">
        <v>9</v>
      </c>
      <c r="BW12" s="57" t="s">
        <v>10</v>
      </c>
      <c r="BX12" s="172" t="s">
        <v>43</v>
      </c>
      <c r="BY12" s="58" t="s">
        <v>42</v>
      </c>
      <c r="BZ12" s="58" t="s">
        <v>42</v>
      </c>
      <c r="CA12" s="22" t="s">
        <v>39</v>
      </c>
      <c r="CB12" s="120" t="s">
        <v>39</v>
      </c>
    </row>
    <row r="13" spans="1:80" s="24" customFormat="1" ht="21.75" customHeight="1" thickBot="1">
      <c r="A13" s="171"/>
      <c r="B13" s="73" t="s">
        <v>12</v>
      </c>
      <c r="C13" s="28" t="s">
        <v>13</v>
      </c>
      <c r="D13" s="74" t="s">
        <v>14</v>
      </c>
      <c r="E13" s="73" t="s">
        <v>12</v>
      </c>
      <c r="F13" s="28" t="s">
        <v>13</v>
      </c>
      <c r="G13" s="74" t="s">
        <v>14</v>
      </c>
      <c r="H13" s="73" t="s">
        <v>12</v>
      </c>
      <c r="I13" s="28" t="s">
        <v>13</v>
      </c>
      <c r="J13" s="75" t="s">
        <v>14</v>
      </c>
      <c r="K13" s="73" t="s">
        <v>12</v>
      </c>
      <c r="L13" s="28" t="s">
        <v>13</v>
      </c>
      <c r="M13" s="75" t="s">
        <v>14</v>
      </c>
      <c r="N13" s="73" t="s">
        <v>12</v>
      </c>
      <c r="O13" s="28" t="s">
        <v>13</v>
      </c>
      <c r="P13" s="74" t="s">
        <v>14</v>
      </c>
      <c r="Q13" s="73" t="s">
        <v>12</v>
      </c>
      <c r="R13" s="28" t="s">
        <v>13</v>
      </c>
      <c r="S13" s="74" t="s">
        <v>14</v>
      </c>
      <c r="T13" s="73" t="s">
        <v>12</v>
      </c>
      <c r="U13" s="28" t="s">
        <v>13</v>
      </c>
      <c r="V13" s="75" t="s">
        <v>14</v>
      </c>
      <c r="W13" s="73" t="s">
        <v>12</v>
      </c>
      <c r="X13" s="28" t="s">
        <v>13</v>
      </c>
      <c r="Y13" s="75" t="s">
        <v>14</v>
      </c>
      <c r="Z13" s="75"/>
      <c r="AA13" s="75"/>
      <c r="AB13" s="75"/>
      <c r="AC13" s="76" t="s">
        <v>12</v>
      </c>
      <c r="AD13" s="77" t="s">
        <v>13</v>
      </c>
      <c r="AE13" s="75" t="s">
        <v>14</v>
      </c>
      <c r="AF13" s="76" t="s">
        <v>12</v>
      </c>
      <c r="AG13" s="77" t="s">
        <v>13</v>
      </c>
      <c r="AH13" s="75" t="s">
        <v>14</v>
      </c>
      <c r="AI13" s="76" t="s">
        <v>12</v>
      </c>
      <c r="AJ13" s="77" t="s">
        <v>13</v>
      </c>
      <c r="AK13" s="75" t="s">
        <v>14</v>
      </c>
      <c r="AL13" s="76" t="s">
        <v>12</v>
      </c>
      <c r="AM13" s="77" t="s">
        <v>13</v>
      </c>
      <c r="AN13" s="75" t="s">
        <v>14</v>
      </c>
      <c r="AO13" s="76" t="s">
        <v>12</v>
      </c>
      <c r="AP13" s="77" t="s">
        <v>13</v>
      </c>
      <c r="AQ13" s="75" t="s">
        <v>14</v>
      </c>
      <c r="AR13" s="76" t="s">
        <v>12</v>
      </c>
      <c r="AS13" s="77" t="s">
        <v>13</v>
      </c>
      <c r="AT13" s="75" t="s">
        <v>14</v>
      </c>
      <c r="AU13" s="76" t="s">
        <v>12</v>
      </c>
      <c r="AV13" s="77" t="s">
        <v>13</v>
      </c>
      <c r="AW13" s="75" t="s">
        <v>14</v>
      </c>
      <c r="AX13" s="76" t="s">
        <v>12</v>
      </c>
      <c r="AY13" s="77" t="s">
        <v>13</v>
      </c>
      <c r="AZ13" s="75" t="s">
        <v>14</v>
      </c>
      <c r="BA13" s="76" t="s">
        <v>12</v>
      </c>
      <c r="BB13" s="77" t="s">
        <v>13</v>
      </c>
      <c r="BC13" s="75" t="s">
        <v>14</v>
      </c>
      <c r="BD13" s="76" t="s">
        <v>12</v>
      </c>
      <c r="BE13" s="77" t="s">
        <v>13</v>
      </c>
      <c r="BF13" s="75" t="s">
        <v>14</v>
      </c>
      <c r="BG13" s="76" t="s">
        <v>12</v>
      </c>
      <c r="BH13" s="77" t="s">
        <v>13</v>
      </c>
      <c r="BI13" s="75" t="s">
        <v>14</v>
      </c>
      <c r="BJ13" s="76" t="s">
        <v>12</v>
      </c>
      <c r="BK13" s="77" t="s">
        <v>13</v>
      </c>
      <c r="BL13" s="75" t="s">
        <v>14</v>
      </c>
      <c r="BM13" s="76" t="s">
        <v>12</v>
      </c>
      <c r="BN13" s="77" t="s">
        <v>13</v>
      </c>
      <c r="BO13" s="75" t="s">
        <v>14</v>
      </c>
      <c r="BP13" s="76" t="s">
        <v>15</v>
      </c>
      <c r="BQ13" s="76" t="s">
        <v>19</v>
      </c>
      <c r="BR13" s="78"/>
      <c r="BS13" s="74"/>
      <c r="BT13" s="74" t="s">
        <v>23</v>
      </c>
      <c r="BU13" s="74" t="s">
        <v>20</v>
      </c>
      <c r="BV13" s="46" t="s">
        <v>16</v>
      </c>
      <c r="BW13" s="79" t="s">
        <v>15</v>
      </c>
      <c r="BX13" s="173"/>
      <c r="BY13" s="80" t="s">
        <v>40</v>
      </c>
      <c r="BZ13" s="81" t="s">
        <v>41</v>
      </c>
      <c r="CA13" s="81" t="s">
        <v>40</v>
      </c>
      <c r="CB13" s="121" t="s">
        <v>41</v>
      </c>
    </row>
    <row r="14" spans="1:80" s="24" customFormat="1" ht="21.75" customHeight="1" thickBot="1">
      <c r="A14" s="90" t="s">
        <v>55</v>
      </c>
      <c r="B14" s="91"/>
      <c r="C14" s="92"/>
      <c r="D14" s="93"/>
      <c r="E14" s="91"/>
      <c r="F14" s="92"/>
      <c r="G14" s="93"/>
      <c r="H14" s="91"/>
      <c r="I14" s="92"/>
      <c r="J14" s="94"/>
      <c r="K14" s="91"/>
      <c r="L14" s="92"/>
      <c r="M14" s="94"/>
      <c r="N14" s="91"/>
      <c r="O14" s="92"/>
      <c r="P14" s="93"/>
      <c r="Q14" s="91"/>
      <c r="R14" s="92"/>
      <c r="S14" s="93"/>
      <c r="T14" s="91"/>
      <c r="U14" s="92"/>
      <c r="V14" s="94"/>
      <c r="W14" s="91"/>
      <c r="X14" s="92"/>
      <c r="Y14" s="94"/>
      <c r="Z14" s="94"/>
      <c r="AA14" s="94"/>
      <c r="AB14" s="94"/>
      <c r="AC14" s="95"/>
      <c r="AD14" s="96"/>
      <c r="AE14" s="94"/>
      <c r="AF14" s="95"/>
      <c r="AG14" s="96"/>
      <c r="AH14" s="94"/>
      <c r="AI14" s="95"/>
      <c r="AJ14" s="96"/>
      <c r="AK14" s="94"/>
      <c r="AL14" s="95"/>
      <c r="AM14" s="96"/>
      <c r="AN14" s="94"/>
      <c r="AO14" s="95"/>
      <c r="AP14" s="96"/>
      <c r="AQ14" s="94"/>
      <c r="AR14" s="95"/>
      <c r="AS14" s="96"/>
      <c r="AT14" s="94"/>
      <c r="AU14" s="95"/>
      <c r="AV14" s="96"/>
      <c r="AW14" s="94"/>
      <c r="AX14" s="95"/>
      <c r="AY14" s="96"/>
      <c r="AZ14" s="94"/>
      <c r="BA14" s="95"/>
      <c r="BB14" s="96"/>
      <c r="BC14" s="94"/>
      <c r="BD14" s="95"/>
      <c r="BE14" s="96"/>
      <c r="BF14" s="94"/>
      <c r="BG14" s="95"/>
      <c r="BH14" s="96"/>
      <c r="BI14" s="94"/>
      <c r="BJ14" s="95"/>
      <c r="BK14" s="96"/>
      <c r="BL14" s="94"/>
      <c r="BM14" s="95"/>
      <c r="BN14" s="96"/>
      <c r="BO14" s="94"/>
      <c r="BP14" s="95"/>
      <c r="BQ14" s="95"/>
      <c r="BR14" s="97"/>
      <c r="BS14" s="93"/>
      <c r="BT14" s="93"/>
      <c r="BU14" s="93"/>
      <c r="BV14" s="67"/>
      <c r="BW14" s="98"/>
      <c r="BX14" s="99"/>
      <c r="BY14" s="100"/>
      <c r="BZ14" s="101"/>
      <c r="CA14" s="101"/>
      <c r="CB14" s="122"/>
    </row>
    <row r="15" spans="1:80" s="29" customFormat="1" ht="24.75" customHeight="1">
      <c r="A15" s="125" t="s">
        <v>44</v>
      </c>
      <c r="B15" s="27"/>
      <c r="C15" s="27"/>
      <c r="D15" s="27"/>
      <c r="E15" s="27">
        <v>1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>
        <v>3</v>
      </c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>
        <f>SUM(B15,E15,H15,K15,N15,Q15,T15,W15,Z15,AC15,AF15,AI15,AL15,AO15,AR15,AU15,AX15,BA15,BD15,BG15,BJ15,BM15)</f>
        <v>4</v>
      </c>
      <c r="BQ15" s="27">
        <f>BP15-BS15</f>
        <v>4</v>
      </c>
      <c r="BR15" s="26"/>
      <c r="BS15" s="25">
        <f>SUM(D15,G15,J15,M15,P15,S15,V15,Y15,AE15,AH15,AK15,AN15,AQ15,AT15,AW15,AZ15,BC15,BF15,BI15,BL15,BO15)</f>
        <v>0</v>
      </c>
      <c r="BT15" s="25"/>
      <c r="BU15" s="25">
        <f>BR15-BT15-BS15</f>
        <v>0</v>
      </c>
      <c r="BV15" s="41">
        <v>2000</v>
      </c>
      <c r="BW15" s="42">
        <f>BP15*BV15</f>
        <v>8000</v>
      </c>
      <c r="BX15" s="45">
        <v>2</v>
      </c>
      <c r="BY15" s="43">
        <f>BZ15/1.21</f>
        <v>0</v>
      </c>
      <c r="BZ15" s="88"/>
      <c r="CA15" s="43">
        <f>BY15*BX15</f>
        <v>0</v>
      </c>
      <c r="CB15" s="126">
        <f>BZ15*BX15</f>
        <v>0</v>
      </c>
    </row>
    <row r="16" spans="1:80" s="29" customFormat="1" ht="24.75" customHeight="1">
      <c r="A16" s="125" t="s">
        <v>45</v>
      </c>
      <c r="B16" s="27"/>
      <c r="C16" s="27"/>
      <c r="D16" s="27"/>
      <c r="E16" s="27">
        <v>1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>
        <v>3</v>
      </c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>
        <f>SUM(B16,E16,H16,K16,N16,Q16,T16,W16,Z16,AC16,AF16,AI16,AL16,AO16,AR16,AU16,AX16,BA16,BD16,BG16,BJ16,BM16)</f>
        <v>4</v>
      </c>
      <c r="BQ16" s="27">
        <f>BP16-BS16</f>
        <v>4</v>
      </c>
      <c r="BR16" s="26"/>
      <c r="BS16" s="25">
        <f>SUM(D16,G16,J16,M16,P16,S16,V16,Y16,AE16,AH16,AK16,AN16,AQ16,AT16,AW16,AZ16,BC16,BF16,BI16,BL16,BO16)</f>
        <v>0</v>
      </c>
      <c r="BT16" s="25"/>
      <c r="BU16" s="25">
        <f>BR16-BT16-BS16</f>
        <v>0</v>
      </c>
      <c r="BV16" s="41">
        <v>2000</v>
      </c>
      <c r="BW16" s="42">
        <f>BP16*BV16</f>
        <v>8000</v>
      </c>
      <c r="BX16" s="45">
        <v>55</v>
      </c>
      <c r="BY16" s="43">
        <f>BZ16/1.21</f>
        <v>0</v>
      </c>
      <c r="BZ16" s="88"/>
      <c r="CA16" s="43">
        <f>BY16*BX16</f>
        <v>0</v>
      </c>
      <c r="CB16" s="126">
        <f>BZ16*BX16</f>
        <v>0</v>
      </c>
    </row>
    <row r="17" spans="1:80" s="29" customFormat="1" ht="24.75" customHeight="1">
      <c r="A17" s="125" t="s">
        <v>46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>
        <v>1</v>
      </c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>
        <f>SUM(B17,E17,H17,K17,N17,Q17,T17,W17,Z17,AC17,AF17,AI17,AL17,AO17,AR17,AU17,AX17,BA17,BD17,BG17,BJ17,BM17)</f>
        <v>1</v>
      </c>
      <c r="BQ17" s="27">
        <f>BP17-BS17</f>
        <v>1</v>
      </c>
      <c r="BR17" s="26"/>
      <c r="BS17" s="25">
        <f>SUM(D17,G17,J17,M17,P17,S17,V17,Y17,AE17,AH17,AK17,AN17,AQ17,AT17,AW17,AZ17,BC17,BF17,BI17,BL17,BO17)</f>
        <v>0</v>
      </c>
      <c r="BT17" s="25"/>
      <c r="BU17" s="25">
        <f>BR17-BT17-BS17</f>
        <v>0</v>
      </c>
      <c r="BV17" s="41">
        <v>60</v>
      </c>
      <c r="BW17" s="42">
        <f>BP17*BV17</f>
        <v>60</v>
      </c>
      <c r="BX17" s="45">
        <v>1</v>
      </c>
      <c r="BY17" s="43">
        <f>BZ17/1.21</f>
        <v>0</v>
      </c>
      <c r="BZ17" s="88"/>
      <c r="CA17" s="43">
        <f>BY17*BX17</f>
        <v>0</v>
      </c>
      <c r="CB17" s="126">
        <f>BZ17*BX17</f>
        <v>0</v>
      </c>
    </row>
    <row r="18" spans="1:80" s="29" customFormat="1" ht="24.75" customHeight="1">
      <c r="A18" s="125" t="s">
        <v>47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>
        <v>1</v>
      </c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>
        <f>SUM(B18,E18,H18,K18,N18,Q18,T18,W18,Z18,AC18,AF18,AI18,AL18,AO18,AR18,AU18,AX18,BA18,BD18,BG18,BJ18,BM18)</f>
        <v>1</v>
      </c>
      <c r="BQ18" s="27">
        <f>BP18-BS18</f>
        <v>1</v>
      </c>
      <c r="BR18" s="26"/>
      <c r="BS18" s="25">
        <f>SUM(D18,G18,J18,M18,P18,S18,V18,Y18,AE18,AH18,AK18,AN18,AQ18,AT18,AW18,AZ18,BC18,BF18,BI18,BL18,BO18)</f>
        <v>0</v>
      </c>
      <c r="BT18" s="25"/>
      <c r="BU18" s="25">
        <f>BR18-BT18-BS18</f>
        <v>0</v>
      </c>
      <c r="BV18" s="41">
        <v>660</v>
      </c>
      <c r="BW18" s="42">
        <f>BP18*BV18</f>
        <v>660</v>
      </c>
      <c r="BX18" s="45">
        <v>1</v>
      </c>
      <c r="BY18" s="43">
        <f aca="true" t="shared" si="0" ref="BY18:BY24">BZ18/1.21</f>
        <v>0</v>
      </c>
      <c r="BZ18" s="88"/>
      <c r="CA18" s="43">
        <f aca="true" t="shared" si="1" ref="CA18:CA24">BY18*BX18</f>
        <v>0</v>
      </c>
      <c r="CB18" s="126">
        <f aca="true" t="shared" si="2" ref="CB18:CB24">BZ18*BX18</f>
        <v>0</v>
      </c>
    </row>
    <row r="19" spans="1:80" s="29" customFormat="1" ht="24.75" customHeight="1" thickBot="1">
      <c r="A19" s="127" t="s">
        <v>48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102"/>
      <c r="BS19" s="103"/>
      <c r="BT19" s="103"/>
      <c r="BU19" s="103"/>
      <c r="BV19" s="46"/>
      <c r="BW19" s="104"/>
      <c r="BX19" s="105">
        <v>2</v>
      </c>
      <c r="BY19" s="106">
        <f t="shared" si="0"/>
        <v>0</v>
      </c>
      <c r="BZ19" s="107"/>
      <c r="CA19" s="106">
        <f t="shared" si="1"/>
        <v>0</v>
      </c>
      <c r="CB19" s="128">
        <f t="shared" si="2"/>
        <v>0</v>
      </c>
    </row>
    <row r="20" spans="1:80" s="29" customFormat="1" ht="24.75" customHeight="1" thickBot="1">
      <c r="A20" s="115" t="s">
        <v>56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116"/>
      <c r="BS20" s="117"/>
      <c r="BT20" s="117"/>
      <c r="BU20" s="117"/>
      <c r="BV20" s="67"/>
      <c r="BW20" s="118"/>
      <c r="BX20" s="119"/>
      <c r="BY20" s="70"/>
      <c r="BZ20" s="71"/>
      <c r="CA20" s="70"/>
      <c r="CB20" s="129"/>
    </row>
    <row r="21" spans="1:80" s="29" customFormat="1" ht="24.75" customHeight="1">
      <c r="A21" s="130" t="s">
        <v>49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>
        <v>1</v>
      </c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>
        <f>SUM(B21,E21,H21,K21,N21,Q21,T21,W21,Z21,AC21,AF21,AI21,AL21,AO21,AR21,AU21,AX21,BA21,BD21,BG21,BJ21,BM21)</f>
        <v>1</v>
      </c>
      <c r="BQ21" s="108">
        <f>BP21-BS21</f>
        <v>1</v>
      </c>
      <c r="BR21" s="109"/>
      <c r="BS21" s="110">
        <f>SUM(D21,G21,J21,M21,P21,S21,V21,Y21,AE21,AH21,AK21,AN21,AQ21,AT21,AW21,AZ21,BC21,BF21,BI21,BL21,BO21)</f>
        <v>0</v>
      </c>
      <c r="BT21" s="110"/>
      <c r="BU21" s="110">
        <f>BR21-BT21-BS21</f>
        <v>0</v>
      </c>
      <c r="BV21" s="111">
        <v>800</v>
      </c>
      <c r="BW21" s="112">
        <f>BP21*BV21</f>
        <v>800</v>
      </c>
      <c r="BX21" s="113">
        <v>14</v>
      </c>
      <c r="BY21" s="114">
        <f>BZ21/1.21</f>
        <v>0</v>
      </c>
      <c r="BZ21" s="89"/>
      <c r="CA21" s="114">
        <f>BY21*BX21</f>
        <v>0</v>
      </c>
      <c r="CB21" s="131">
        <f>BZ21*BX21</f>
        <v>0</v>
      </c>
    </row>
    <row r="22" spans="1:80" s="29" customFormat="1" ht="24.75" customHeight="1">
      <c r="A22" s="130" t="s">
        <v>50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>
        <v>1</v>
      </c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>
        <f>SUM(B22,E22,H22,K22,N22,Q22,T22,W22,Z22,AC22,AF22,AI22,AL22,AO22,AR22,AU22,AX22,BA22,BD22,BG22,BJ22,BM22)</f>
        <v>1</v>
      </c>
      <c r="BQ22" s="108">
        <f>BP22-BS22</f>
        <v>1</v>
      </c>
      <c r="BR22" s="109"/>
      <c r="BS22" s="110">
        <f>SUM(D22,G22,J22,M22,P22,S22,V22,Y22,AE22,AH22,AK22,AN22,AQ22,AT22,AW22,AZ22,BC22,BF22,BI22,BL22,BO22)</f>
        <v>0</v>
      </c>
      <c r="BT22" s="110"/>
      <c r="BU22" s="110">
        <f>BR22-BT22-BS22</f>
        <v>0</v>
      </c>
      <c r="BV22" s="111">
        <v>800</v>
      </c>
      <c r="BW22" s="112">
        <f>BP22*BV22</f>
        <v>800</v>
      </c>
      <c r="BX22" s="113">
        <v>1</v>
      </c>
      <c r="BY22" s="114">
        <f t="shared" si="0"/>
        <v>0</v>
      </c>
      <c r="BZ22" s="88"/>
      <c r="CA22" s="114">
        <f t="shared" si="1"/>
        <v>0</v>
      </c>
      <c r="CB22" s="131">
        <f t="shared" si="2"/>
        <v>0</v>
      </c>
    </row>
    <row r="23" spans="1:80" s="29" customFormat="1" ht="24.75" customHeight="1">
      <c r="A23" s="125" t="s">
        <v>52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>
        <v>10</v>
      </c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>
        <f>SUM(B23,E23,H23,K23,N23,Q23,T23,W23,Z23,AC23,AF23,AI23,AL23,AO23,AR23,AU23,AX23,BA23,BD23,BG23,BJ23,BM23)</f>
        <v>10</v>
      </c>
      <c r="BQ23" s="27">
        <f>BP23-BS23</f>
        <v>10</v>
      </c>
      <c r="BR23" s="26"/>
      <c r="BS23" s="25">
        <f>SUM(D23,G23,J23,M23,P23,S23,V23,Y23,AE23,AH23,AK23,AN23,AQ23,AT23,AW23,AZ23,BC23,BF23,BI23,BL23,BO23)</f>
        <v>0</v>
      </c>
      <c r="BT23" s="25"/>
      <c r="BU23" s="25">
        <f>BR23-BT23-BS23</f>
        <v>0</v>
      </c>
      <c r="BV23" s="41">
        <v>40</v>
      </c>
      <c r="BW23" s="42">
        <f>BP23*BV23</f>
        <v>400</v>
      </c>
      <c r="BX23" s="45">
        <v>41</v>
      </c>
      <c r="BY23" s="43">
        <f t="shared" si="0"/>
        <v>0</v>
      </c>
      <c r="BZ23" s="88"/>
      <c r="CA23" s="43">
        <f t="shared" si="1"/>
        <v>0</v>
      </c>
      <c r="CB23" s="126">
        <f t="shared" si="2"/>
        <v>0</v>
      </c>
    </row>
    <row r="24" spans="1:80" s="29" customFormat="1" ht="24.75" customHeight="1" thickBot="1">
      <c r="A24" s="125" t="s">
        <v>51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>
        <v>2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>
        <f>SUM(B24,E24,H24,K24,N24,Q24,T24,W24,Z24,AC24,AF24,AI24,AL24,AO24,AR24,AU24,AX24,BA24,BD24,BG24,BJ24,BM24)</f>
        <v>2</v>
      </c>
      <c r="BQ24" s="27">
        <f>BP24-BS24</f>
        <v>2</v>
      </c>
      <c r="BR24" s="26"/>
      <c r="BS24" s="25">
        <f>SUM(D24,G24,J24,M24,P24,S24,V24,Y24,AE24,AH24,AK24,AN24,AQ24,AT24,AW24,AZ24,BC24,BF24,BI24,BL24,BO24)</f>
        <v>0</v>
      </c>
      <c r="BT24" s="25"/>
      <c r="BU24" s="25">
        <f>BR24-BT24-BS24</f>
        <v>0</v>
      </c>
      <c r="BV24" s="41">
        <v>80</v>
      </c>
      <c r="BW24" s="42">
        <f>BP24*BV24</f>
        <v>160</v>
      </c>
      <c r="BX24" s="45">
        <v>0</v>
      </c>
      <c r="BY24" s="43">
        <f t="shared" si="0"/>
        <v>0</v>
      </c>
      <c r="BZ24" s="160"/>
      <c r="CA24" s="43">
        <f t="shared" si="1"/>
        <v>0</v>
      </c>
      <c r="CB24" s="126">
        <f t="shared" si="2"/>
        <v>0</v>
      </c>
    </row>
    <row r="25" spans="1:80" s="31" customFormat="1" ht="24.75" customHeight="1" thickBot="1">
      <c r="A25" s="163" t="s">
        <v>8</v>
      </c>
      <c r="B25" s="62"/>
      <c r="C25" s="62"/>
      <c r="D25" s="63"/>
      <c r="E25" s="62"/>
      <c r="F25" s="62"/>
      <c r="G25" s="63"/>
      <c r="H25" s="62"/>
      <c r="I25" s="62"/>
      <c r="J25" s="64"/>
      <c r="K25" s="62"/>
      <c r="L25" s="62"/>
      <c r="M25" s="64"/>
      <c r="N25" s="62"/>
      <c r="O25" s="62"/>
      <c r="P25" s="63"/>
      <c r="Q25" s="62"/>
      <c r="R25" s="62"/>
      <c r="S25" s="63"/>
      <c r="T25" s="62"/>
      <c r="U25" s="62"/>
      <c r="V25" s="64"/>
      <c r="W25" s="62"/>
      <c r="X25" s="62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5"/>
      <c r="BS25" s="63"/>
      <c r="BT25" s="63"/>
      <c r="BU25" s="63"/>
      <c r="BV25" s="66"/>
      <c r="BW25" s="68"/>
      <c r="BX25" s="69"/>
      <c r="BY25" s="70"/>
      <c r="BZ25" s="71"/>
      <c r="CA25" s="72">
        <f>SUM(CA14:CA24)</f>
        <v>0</v>
      </c>
      <c r="CB25" s="165">
        <f>SUM(CB14:CB24)</f>
        <v>0</v>
      </c>
    </row>
    <row r="26" spans="1:80" s="31" customFormat="1" ht="12.75">
      <c r="A26" s="59"/>
      <c r="B26" s="30"/>
      <c r="C26" s="30"/>
      <c r="E26" s="30"/>
      <c r="F26" s="30"/>
      <c r="H26" s="30"/>
      <c r="I26" s="30"/>
      <c r="J26" s="34"/>
      <c r="K26" s="30"/>
      <c r="L26" s="30"/>
      <c r="M26" s="34"/>
      <c r="N26" s="30"/>
      <c r="O26" s="30"/>
      <c r="Q26" s="30"/>
      <c r="R26" s="30"/>
      <c r="T26" s="30"/>
      <c r="U26" s="30"/>
      <c r="V26" s="34"/>
      <c r="W26" s="30"/>
      <c r="X26" s="30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5"/>
      <c r="BV26" s="32"/>
      <c r="BW26" s="36"/>
      <c r="BX26" s="60"/>
      <c r="BY26" s="32"/>
      <c r="BZ26" s="61"/>
      <c r="CA26" s="32"/>
      <c r="CB26" s="32"/>
    </row>
    <row r="27" spans="1:80" s="31" customFormat="1" ht="12.75">
      <c r="A27" s="33"/>
      <c r="B27" s="30"/>
      <c r="C27" s="30"/>
      <c r="E27" s="30"/>
      <c r="F27" s="30"/>
      <c r="H27" s="30"/>
      <c r="I27" s="30"/>
      <c r="J27" s="34"/>
      <c r="K27" s="30"/>
      <c r="L27" s="30"/>
      <c r="M27" s="34"/>
      <c r="N27" s="30"/>
      <c r="O27" s="30"/>
      <c r="Q27" s="30"/>
      <c r="R27" s="30"/>
      <c r="T27" s="30"/>
      <c r="U27" s="30"/>
      <c r="V27" s="34"/>
      <c r="W27" s="30"/>
      <c r="X27" s="30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5"/>
      <c r="BV27" s="32"/>
      <c r="BW27" s="36"/>
      <c r="BX27" s="37"/>
      <c r="BY27" s="32"/>
      <c r="BZ27" s="32"/>
      <c r="CA27" s="162"/>
      <c r="CB27" s="162"/>
    </row>
    <row r="28" spans="1:80" s="31" customFormat="1" ht="12.75">
      <c r="A28" s="33"/>
      <c r="B28" s="30"/>
      <c r="C28" s="30"/>
      <c r="E28" s="30"/>
      <c r="F28" s="30"/>
      <c r="H28" s="30"/>
      <c r="I28" s="30"/>
      <c r="J28" s="34"/>
      <c r="K28" s="30"/>
      <c r="L28" s="30"/>
      <c r="M28" s="34"/>
      <c r="N28" s="30"/>
      <c r="O28" s="30"/>
      <c r="Q28" s="30"/>
      <c r="R28" s="30"/>
      <c r="T28" s="30"/>
      <c r="U28" s="30"/>
      <c r="V28" s="34"/>
      <c r="W28" s="30"/>
      <c r="X28" s="30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5"/>
      <c r="BV28" s="32"/>
      <c r="BW28" s="36"/>
      <c r="BX28" s="37"/>
      <c r="BY28" s="32"/>
      <c r="BZ28" s="32"/>
      <c r="CA28" s="32"/>
      <c r="CB28" s="32"/>
    </row>
    <row r="29" spans="1:80" s="31" customFormat="1" ht="12.75">
      <c r="A29" s="33"/>
      <c r="B29" s="30"/>
      <c r="C29" s="30"/>
      <c r="E29" s="30"/>
      <c r="F29" s="30"/>
      <c r="H29" s="30"/>
      <c r="I29" s="30"/>
      <c r="J29" s="34"/>
      <c r="K29" s="30"/>
      <c r="L29" s="30"/>
      <c r="M29" s="34"/>
      <c r="N29" s="30"/>
      <c r="O29" s="30"/>
      <c r="Q29" s="30"/>
      <c r="R29" s="30"/>
      <c r="T29" s="30"/>
      <c r="U29" s="30"/>
      <c r="V29" s="34"/>
      <c r="W29" s="30"/>
      <c r="X29" s="30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5"/>
      <c r="BV29" s="32"/>
      <c r="BW29" s="36"/>
      <c r="BX29" s="37"/>
      <c r="BY29" s="32"/>
      <c r="BZ29" s="32"/>
      <c r="CA29" s="32"/>
      <c r="CB29" s="32"/>
    </row>
    <row r="30" spans="1:80" s="31" customFormat="1" ht="12.75">
      <c r="A30" s="33"/>
      <c r="B30" s="30"/>
      <c r="C30" s="30"/>
      <c r="E30" s="30"/>
      <c r="F30" s="30"/>
      <c r="H30" s="30"/>
      <c r="I30" s="30"/>
      <c r="J30" s="34"/>
      <c r="K30" s="30"/>
      <c r="L30" s="30"/>
      <c r="M30" s="34"/>
      <c r="N30" s="30"/>
      <c r="O30" s="30"/>
      <c r="Q30" s="30"/>
      <c r="R30" s="30"/>
      <c r="T30" s="30"/>
      <c r="U30" s="30"/>
      <c r="V30" s="34"/>
      <c r="W30" s="30"/>
      <c r="X30" s="30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5"/>
      <c r="BV30" s="32"/>
      <c r="BW30" s="36"/>
      <c r="BX30" s="37"/>
      <c r="BY30" s="32"/>
      <c r="BZ30" s="32"/>
      <c r="CA30" s="32"/>
      <c r="CB30" s="32"/>
    </row>
    <row r="31" spans="1:80" s="31" customFormat="1" ht="12.75">
      <c r="A31" s="33"/>
      <c r="B31" s="30"/>
      <c r="C31" s="30"/>
      <c r="E31" s="30"/>
      <c r="F31" s="30"/>
      <c r="H31" s="30"/>
      <c r="I31" s="30"/>
      <c r="J31" s="34"/>
      <c r="K31" s="30"/>
      <c r="L31" s="30"/>
      <c r="M31" s="34"/>
      <c r="N31" s="30"/>
      <c r="O31" s="30"/>
      <c r="Q31" s="30"/>
      <c r="R31" s="30"/>
      <c r="T31" s="30"/>
      <c r="U31" s="30"/>
      <c r="V31" s="34"/>
      <c r="W31" s="30"/>
      <c r="X31" s="30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5"/>
      <c r="BV31" s="32"/>
      <c r="BW31" s="36"/>
      <c r="BX31" s="37"/>
      <c r="BY31" s="32"/>
      <c r="BZ31" s="32"/>
      <c r="CA31" s="32"/>
      <c r="CB31" s="32"/>
    </row>
    <row r="32" spans="1:80" s="31" customFormat="1" ht="12.75">
      <c r="A32" s="33"/>
      <c r="B32" s="30"/>
      <c r="C32" s="30"/>
      <c r="E32" s="30"/>
      <c r="F32" s="30"/>
      <c r="H32" s="30"/>
      <c r="I32" s="30"/>
      <c r="J32" s="34"/>
      <c r="K32" s="30"/>
      <c r="L32" s="30"/>
      <c r="M32" s="34"/>
      <c r="N32" s="30"/>
      <c r="O32" s="30"/>
      <c r="Q32" s="30"/>
      <c r="R32" s="30"/>
      <c r="T32" s="30"/>
      <c r="U32" s="30"/>
      <c r="V32" s="34"/>
      <c r="W32" s="30"/>
      <c r="X32" s="30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5"/>
      <c r="BV32" s="32"/>
      <c r="BW32" s="36"/>
      <c r="BX32" s="37"/>
      <c r="BY32" s="32"/>
      <c r="BZ32" s="32"/>
      <c r="CA32" s="32"/>
      <c r="CB32" s="32"/>
    </row>
    <row r="33" spans="1:80" s="31" customFormat="1" ht="12.75">
      <c r="A33" s="33"/>
      <c r="B33" s="30"/>
      <c r="C33" s="30"/>
      <c r="E33" s="30"/>
      <c r="F33" s="30"/>
      <c r="H33" s="30"/>
      <c r="I33" s="30"/>
      <c r="J33" s="34"/>
      <c r="K33" s="30"/>
      <c r="L33" s="30"/>
      <c r="M33" s="34"/>
      <c r="N33" s="30"/>
      <c r="O33" s="30"/>
      <c r="Q33" s="30"/>
      <c r="R33" s="30"/>
      <c r="T33" s="30"/>
      <c r="U33" s="30"/>
      <c r="V33" s="34"/>
      <c r="W33" s="30"/>
      <c r="X33" s="30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5"/>
      <c r="BV33" s="32"/>
      <c r="BW33" s="36"/>
      <c r="BX33" s="37"/>
      <c r="BY33" s="32"/>
      <c r="BZ33" s="32"/>
      <c r="CA33" s="32"/>
      <c r="CB33" s="32"/>
    </row>
    <row r="34" spans="1:80" s="31" customFormat="1" ht="12.75">
      <c r="A34" s="33"/>
      <c r="B34" s="30"/>
      <c r="C34" s="30"/>
      <c r="E34" s="30"/>
      <c r="F34" s="30"/>
      <c r="H34" s="30"/>
      <c r="I34" s="30"/>
      <c r="J34" s="34"/>
      <c r="K34" s="30"/>
      <c r="L34" s="30"/>
      <c r="M34" s="34"/>
      <c r="N34" s="30"/>
      <c r="O34" s="30"/>
      <c r="Q34" s="30"/>
      <c r="R34" s="30"/>
      <c r="T34" s="30"/>
      <c r="U34" s="30"/>
      <c r="V34" s="34"/>
      <c r="W34" s="30"/>
      <c r="X34" s="30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V34" s="32"/>
      <c r="BW34" s="36"/>
      <c r="BX34" s="37"/>
      <c r="BY34" s="32"/>
      <c r="BZ34" s="32"/>
      <c r="CA34" s="32"/>
      <c r="CB34" s="32"/>
    </row>
    <row r="35" spans="1:80" s="31" customFormat="1" ht="12.75">
      <c r="A35" s="33"/>
      <c r="B35" s="30"/>
      <c r="C35" s="30"/>
      <c r="E35" s="30"/>
      <c r="F35" s="30"/>
      <c r="H35" s="30"/>
      <c r="I35" s="30"/>
      <c r="J35" s="34"/>
      <c r="K35" s="30"/>
      <c r="L35" s="30"/>
      <c r="M35" s="34"/>
      <c r="N35" s="30"/>
      <c r="O35" s="30"/>
      <c r="Q35" s="30"/>
      <c r="R35" s="30"/>
      <c r="T35" s="30"/>
      <c r="U35" s="30"/>
      <c r="V35" s="34"/>
      <c r="W35" s="30"/>
      <c r="X35" s="30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5"/>
      <c r="BV35" s="32"/>
      <c r="BW35" s="36"/>
      <c r="BX35" s="37"/>
      <c r="BY35" s="32"/>
      <c r="BZ35" s="32"/>
      <c r="CA35" s="32"/>
      <c r="CB35" s="32"/>
    </row>
    <row r="36" spans="1:80" s="31" customFormat="1" ht="12.75">
      <c r="A36" s="33"/>
      <c r="B36" s="30"/>
      <c r="C36" s="30"/>
      <c r="E36" s="30"/>
      <c r="F36" s="30"/>
      <c r="H36" s="30"/>
      <c r="I36" s="30"/>
      <c r="J36" s="34"/>
      <c r="K36" s="30"/>
      <c r="L36" s="30"/>
      <c r="M36" s="34"/>
      <c r="N36" s="30"/>
      <c r="O36" s="30"/>
      <c r="Q36" s="30"/>
      <c r="R36" s="30"/>
      <c r="T36" s="30"/>
      <c r="U36" s="30"/>
      <c r="V36" s="34"/>
      <c r="W36" s="30"/>
      <c r="X36" s="30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5"/>
      <c r="BV36" s="32"/>
      <c r="BW36" s="36"/>
      <c r="BX36" s="37"/>
      <c r="BY36" s="32"/>
      <c r="BZ36" s="32"/>
      <c r="CA36" s="32"/>
      <c r="CB36" s="32"/>
    </row>
    <row r="37" spans="1:80" s="31" customFormat="1" ht="12.75">
      <c r="A37" s="33"/>
      <c r="B37" s="30"/>
      <c r="C37" s="30"/>
      <c r="E37" s="30"/>
      <c r="F37" s="30"/>
      <c r="H37" s="30"/>
      <c r="I37" s="30"/>
      <c r="J37" s="34"/>
      <c r="K37" s="30"/>
      <c r="L37" s="30"/>
      <c r="M37" s="34"/>
      <c r="N37" s="30"/>
      <c r="O37" s="30"/>
      <c r="Q37" s="30"/>
      <c r="R37" s="30"/>
      <c r="T37" s="30"/>
      <c r="U37" s="30"/>
      <c r="V37" s="34"/>
      <c r="W37" s="30"/>
      <c r="X37" s="30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5"/>
      <c r="BV37" s="32"/>
      <c r="BW37" s="36"/>
      <c r="BX37" s="37"/>
      <c r="BY37" s="32"/>
      <c r="BZ37" s="32"/>
      <c r="CA37" s="32"/>
      <c r="CB37" s="32"/>
    </row>
    <row r="38" spans="1:80" s="31" customFormat="1" ht="12.75">
      <c r="A38" s="33"/>
      <c r="B38" s="30"/>
      <c r="C38" s="30"/>
      <c r="E38" s="30"/>
      <c r="F38" s="30"/>
      <c r="H38" s="30"/>
      <c r="I38" s="30"/>
      <c r="J38" s="34"/>
      <c r="K38" s="30"/>
      <c r="L38" s="30"/>
      <c r="M38" s="34"/>
      <c r="N38" s="30"/>
      <c r="O38" s="30"/>
      <c r="Q38" s="30"/>
      <c r="R38" s="30"/>
      <c r="T38" s="30"/>
      <c r="U38" s="30"/>
      <c r="V38" s="34"/>
      <c r="W38" s="30"/>
      <c r="X38" s="30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5"/>
      <c r="BV38" s="32"/>
      <c r="BW38" s="36"/>
      <c r="BX38" s="37"/>
      <c r="BY38" s="32"/>
      <c r="BZ38" s="32"/>
      <c r="CA38" s="32"/>
      <c r="CB38" s="32"/>
    </row>
    <row r="39" spans="1:80" s="31" customFormat="1" ht="12.75">
      <c r="A39" s="33"/>
      <c r="B39" s="30"/>
      <c r="C39" s="30"/>
      <c r="E39" s="30"/>
      <c r="F39" s="30"/>
      <c r="H39" s="30"/>
      <c r="I39" s="30"/>
      <c r="J39" s="34"/>
      <c r="K39" s="30"/>
      <c r="L39" s="30"/>
      <c r="M39" s="34"/>
      <c r="N39" s="30"/>
      <c r="O39" s="30"/>
      <c r="Q39" s="30"/>
      <c r="R39" s="30"/>
      <c r="T39" s="30"/>
      <c r="U39" s="30"/>
      <c r="V39" s="34"/>
      <c r="W39" s="30"/>
      <c r="X39" s="30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5"/>
      <c r="BV39" s="32"/>
      <c r="BW39" s="36"/>
      <c r="BX39" s="37"/>
      <c r="BY39" s="32"/>
      <c r="BZ39" s="32"/>
      <c r="CA39" s="32"/>
      <c r="CB39" s="32"/>
    </row>
    <row r="40" spans="1:80" s="31" customFormat="1" ht="12.75">
      <c r="A40" s="33"/>
      <c r="B40" s="30"/>
      <c r="C40" s="30"/>
      <c r="E40" s="30"/>
      <c r="F40" s="30"/>
      <c r="H40" s="30"/>
      <c r="I40" s="30"/>
      <c r="J40" s="34"/>
      <c r="K40" s="30"/>
      <c r="L40" s="30"/>
      <c r="M40" s="34"/>
      <c r="N40" s="30"/>
      <c r="O40" s="30"/>
      <c r="Q40" s="30"/>
      <c r="R40" s="30"/>
      <c r="T40" s="30"/>
      <c r="U40" s="30"/>
      <c r="V40" s="34"/>
      <c r="W40" s="30"/>
      <c r="X40" s="30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5"/>
      <c r="BV40" s="32"/>
      <c r="BW40" s="36"/>
      <c r="BX40" s="37"/>
      <c r="BY40" s="32"/>
      <c r="BZ40" s="32"/>
      <c r="CA40" s="32"/>
      <c r="CB40" s="32"/>
    </row>
    <row r="41" spans="1:80" s="31" customFormat="1" ht="12.75">
      <c r="A41" s="33"/>
      <c r="B41" s="30"/>
      <c r="C41" s="30"/>
      <c r="E41" s="30"/>
      <c r="F41" s="30"/>
      <c r="H41" s="30"/>
      <c r="I41" s="30"/>
      <c r="J41" s="34"/>
      <c r="K41" s="30"/>
      <c r="L41" s="30"/>
      <c r="M41" s="34"/>
      <c r="N41" s="30"/>
      <c r="O41" s="30"/>
      <c r="Q41" s="30"/>
      <c r="R41" s="30"/>
      <c r="T41" s="30"/>
      <c r="U41" s="30"/>
      <c r="V41" s="34"/>
      <c r="W41" s="30"/>
      <c r="X41" s="30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5"/>
      <c r="BV41" s="32"/>
      <c r="BW41" s="36"/>
      <c r="BX41" s="37"/>
      <c r="BY41" s="32"/>
      <c r="BZ41" s="32"/>
      <c r="CA41" s="32"/>
      <c r="CB41" s="32"/>
    </row>
    <row r="42" spans="1:80" s="31" customFormat="1" ht="12.75">
      <c r="A42" s="33"/>
      <c r="B42" s="30"/>
      <c r="C42" s="30"/>
      <c r="E42" s="30"/>
      <c r="F42" s="30"/>
      <c r="H42" s="30"/>
      <c r="I42" s="30"/>
      <c r="J42" s="34"/>
      <c r="K42" s="30"/>
      <c r="L42" s="30"/>
      <c r="M42" s="34"/>
      <c r="N42" s="30"/>
      <c r="O42" s="30"/>
      <c r="Q42" s="30"/>
      <c r="R42" s="30"/>
      <c r="T42" s="30"/>
      <c r="U42" s="30"/>
      <c r="V42" s="34"/>
      <c r="W42" s="30"/>
      <c r="X42" s="30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5"/>
      <c r="BV42" s="32"/>
      <c r="BW42" s="36"/>
      <c r="BX42" s="37"/>
      <c r="BY42" s="32"/>
      <c r="BZ42" s="32"/>
      <c r="CA42" s="32"/>
      <c r="CB42" s="32"/>
    </row>
    <row r="43" spans="1:80" s="31" customFormat="1" ht="12.75">
      <c r="A43" s="33"/>
      <c r="B43" s="30"/>
      <c r="C43" s="30"/>
      <c r="E43" s="30"/>
      <c r="F43" s="30"/>
      <c r="H43" s="30"/>
      <c r="I43" s="30"/>
      <c r="J43" s="34"/>
      <c r="K43" s="30"/>
      <c r="L43" s="30"/>
      <c r="M43" s="34"/>
      <c r="N43" s="30"/>
      <c r="O43" s="30"/>
      <c r="Q43" s="30"/>
      <c r="R43" s="30"/>
      <c r="T43" s="30"/>
      <c r="U43" s="30"/>
      <c r="V43" s="34"/>
      <c r="W43" s="30"/>
      <c r="X43" s="30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5"/>
      <c r="BV43" s="32"/>
      <c r="BW43" s="36"/>
      <c r="BX43" s="37"/>
      <c r="BY43" s="32"/>
      <c r="BZ43" s="32"/>
      <c r="CA43" s="32"/>
      <c r="CB43" s="32"/>
    </row>
    <row r="44" spans="1:80" s="31" customFormat="1" ht="12.75">
      <c r="A44" s="33"/>
      <c r="B44" s="30"/>
      <c r="C44" s="30"/>
      <c r="E44" s="30"/>
      <c r="F44" s="30"/>
      <c r="H44" s="30"/>
      <c r="I44" s="30"/>
      <c r="J44" s="34"/>
      <c r="K44" s="30"/>
      <c r="L44" s="30"/>
      <c r="M44" s="34"/>
      <c r="N44" s="30"/>
      <c r="O44" s="30"/>
      <c r="Q44" s="30"/>
      <c r="R44" s="30"/>
      <c r="T44" s="30"/>
      <c r="U44" s="30"/>
      <c r="V44" s="34"/>
      <c r="W44" s="30"/>
      <c r="X44" s="30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5"/>
      <c r="BV44" s="32"/>
      <c r="BW44" s="36"/>
      <c r="BX44" s="37"/>
      <c r="BY44" s="32"/>
      <c r="BZ44" s="32"/>
      <c r="CA44" s="32"/>
      <c r="CB44" s="32"/>
    </row>
    <row r="45" spans="1:80" s="31" customFormat="1" ht="12.75">
      <c r="A45" s="33"/>
      <c r="B45" s="30"/>
      <c r="C45" s="30"/>
      <c r="E45" s="30"/>
      <c r="F45" s="30"/>
      <c r="H45" s="30"/>
      <c r="I45" s="30"/>
      <c r="J45" s="34"/>
      <c r="K45" s="30"/>
      <c r="L45" s="30"/>
      <c r="M45" s="34"/>
      <c r="N45" s="30"/>
      <c r="O45" s="30"/>
      <c r="Q45" s="30"/>
      <c r="R45" s="30"/>
      <c r="T45" s="30"/>
      <c r="U45" s="30"/>
      <c r="V45" s="34"/>
      <c r="W45" s="30"/>
      <c r="X45" s="30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5"/>
      <c r="BV45" s="32"/>
      <c r="BW45" s="36"/>
      <c r="BX45" s="37"/>
      <c r="BY45" s="32"/>
      <c r="BZ45" s="32"/>
      <c r="CA45" s="32"/>
      <c r="CB45" s="32"/>
    </row>
    <row r="46" spans="1:80" s="31" customFormat="1" ht="12.75">
      <c r="A46" s="33"/>
      <c r="B46" s="30"/>
      <c r="C46" s="30"/>
      <c r="E46" s="30"/>
      <c r="F46" s="30"/>
      <c r="H46" s="30"/>
      <c r="I46" s="30"/>
      <c r="J46" s="34"/>
      <c r="K46" s="30"/>
      <c r="L46" s="30"/>
      <c r="M46" s="34"/>
      <c r="N46" s="30"/>
      <c r="O46" s="30"/>
      <c r="Q46" s="30"/>
      <c r="R46" s="30"/>
      <c r="T46" s="30"/>
      <c r="U46" s="30"/>
      <c r="V46" s="34"/>
      <c r="W46" s="30"/>
      <c r="X46" s="30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5"/>
      <c r="BV46" s="32"/>
      <c r="BW46" s="36"/>
      <c r="BX46" s="37"/>
      <c r="BY46" s="32"/>
      <c r="BZ46" s="32"/>
      <c r="CA46" s="32"/>
      <c r="CB46" s="32"/>
    </row>
    <row r="47" spans="1:80" s="31" customFormat="1" ht="12.75">
      <c r="A47" s="33"/>
      <c r="B47" s="30"/>
      <c r="C47" s="30"/>
      <c r="E47" s="30"/>
      <c r="F47" s="30"/>
      <c r="H47" s="30"/>
      <c r="I47" s="30"/>
      <c r="J47" s="34"/>
      <c r="K47" s="30"/>
      <c r="L47" s="30"/>
      <c r="M47" s="34"/>
      <c r="N47" s="30"/>
      <c r="O47" s="30"/>
      <c r="Q47" s="30"/>
      <c r="R47" s="30"/>
      <c r="T47" s="30"/>
      <c r="U47" s="30"/>
      <c r="V47" s="34"/>
      <c r="W47" s="30"/>
      <c r="X47" s="30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5"/>
      <c r="BV47" s="32"/>
      <c r="BW47" s="36"/>
      <c r="BX47" s="37"/>
      <c r="BY47" s="32"/>
      <c r="BZ47" s="32"/>
      <c r="CA47" s="32"/>
      <c r="CB47" s="32"/>
    </row>
    <row r="48" spans="1:80" s="31" customFormat="1" ht="12.75">
      <c r="A48" s="33"/>
      <c r="B48" s="30"/>
      <c r="C48" s="30"/>
      <c r="E48" s="30"/>
      <c r="F48" s="30"/>
      <c r="H48" s="30"/>
      <c r="I48" s="30"/>
      <c r="J48" s="34"/>
      <c r="K48" s="30"/>
      <c r="L48" s="30"/>
      <c r="M48" s="34"/>
      <c r="N48" s="30"/>
      <c r="O48" s="30"/>
      <c r="Q48" s="30"/>
      <c r="R48" s="30"/>
      <c r="T48" s="30"/>
      <c r="U48" s="30"/>
      <c r="V48" s="34"/>
      <c r="W48" s="30"/>
      <c r="X48" s="30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5"/>
      <c r="BV48" s="32"/>
      <c r="BW48" s="36"/>
      <c r="BX48" s="37"/>
      <c r="BY48" s="32"/>
      <c r="BZ48" s="32"/>
      <c r="CA48" s="32"/>
      <c r="CB48" s="32"/>
    </row>
    <row r="49" spans="1:80" s="31" customFormat="1" ht="12.75">
      <c r="A49" s="33"/>
      <c r="B49" s="30"/>
      <c r="C49" s="30"/>
      <c r="E49" s="30"/>
      <c r="F49" s="30"/>
      <c r="H49" s="30"/>
      <c r="I49" s="30"/>
      <c r="J49" s="34"/>
      <c r="K49" s="30"/>
      <c r="L49" s="30"/>
      <c r="M49" s="34"/>
      <c r="N49" s="30"/>
      <c r="O49" s="30"/>
      <c r="Q49" s="30"/>
      <c r="R49" s="30"/>
      <c r="T49" s="30"/>
      <c r="U49" s="30"/>
      <c r="V49" s="34"/>
      <c r="W49" s="30"/>
      <c r="X49" s="30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5"/>
      <c r="BV49" s="32"/>
      <c r="BW49" s="36"/>
      <c r="BX49" s="37"/>
      <c r="BY49" s="32"/>
      <c r="BZ49" s="32"/>
      <c r="CA49" s="32"/>
      <c r="CB49" s="32"/>
    </row>
    <row r="50" spans="1:80" s="31" customFormat="1" ht="12.75">
      <c r="A50" s="33"/>
      <c r="B50" s="30"/>
      <c r="C50" s="30"/>
      <c r="E50" s="30"/>
      <c r="F50" s="30"/>
      <c r="H50" s="30"/>
      <c r="I50" s="30"/>
      <c r="J50" s="34"/>
      <c r="K50" s="30"/>
      <c r="L50" s="30"/>
      <c r="M50" s="34"/>
      <c r="N50" s="30"/>
      <c r="O50" s="30"/>
      <c r="Q50" s="30"/>
      <c r="R50" s="30"/>
      <c r="T50" s="30"/>
      <c r="U50" s="30"/>
      <c r="V50" s="34"/>
      <c r="W50" s="30"/>
      <c r="X50" s="30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5"/>
      <c r="BV50" s="32"/>
      <c r="BW50" s="36"/>
      <c r="BX50" s="37"/>
      <c r="BY50" s="32"/>
      <c r="BZ50" s="32"/>
      <c r="CA50" s="32"/>
      <c r="CB50" s="32"/>
    </row>
    <row r="51" spans="1:80" s="31" customFormat="1" ht="12.75">
      <c r="A51" s="33"/>
      <c r="B51" s="30"/>
      <c r="C51" s="30"/>
      <c r="E51" s="30"/>
      <c r="F51" s="30"/>
      <c r="H51" s="30"/>
      <c r="I51" s="30"/>
      <c r="J51" s="34"/>
      <c r="K51" s="30"/>
      <c r="L51" s="30"/>
      <c r="M51" s="34"/>
      <c r="N51" s="30"/>
      <c r="O51" s="30"/>
      <c r="Q51" s="30"/>
      <c r="R51" s="30"/>
      <c r="T51" s="30"/>
      <c r="U51" s="30"/>
      <c r="V51" s="34"/>
      <c r="W51" s="30"/>
      <c r="X51" s="30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5"/>
      <c r="BV51" s="32"/>
      <c r="BW51" s="36"/>
      <c r="BX51" s="37"/>
      <c r="BY51" s="32"/>
      <c r="BZ51" s="32"/>
      <c r="CA51" s="32"/>
      <c r="CB51" s="32"/>
    </row>
    <row r="52" spans="1:80" s="31" customFormat="1" ht="12.75">
      <c r="A52" s="33"/>
      <c r="B52" s="30"/>
      <c r="C52" s="30"/>
      <c r="E52" s="30"/>
      <c r="F52" s="30"/>
      <c r="H52" s="30"/>
      <c r="I52" s="30"/>
      <c r="J52" s="34"/>
      <c r="K52" s="30"/>
      <c r="L52" s="30"/>
      <c r="M52" s="34"/>
      <c r="N52" s="30"/>
      <c r="O52" s="30"/>
      <c r="Q52" s="30"/>
      <c r="R52" s="30"/>
      <c r="T52" s="30"/>
      <c r="U52" s="30"/>
      <c r="V52" s="34"/>
      <c r="W52" s="30"/>
      <c r="X52" s="30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5"/>
      <c r="BV52" s="32"/>
      <c r="BW52" s="36"/>
      <c r="BX52" s="37"/>
      <c r="BY52" s="32"/>
      <c r="BZ52" s="32"/>
      <c r="CA52" s="32"/>
      <c r="CB52" s="32"/>
    </row>
    <row r="53" spans="1:80" s="31" customFormat="1" ht="12.75">
      <c r="A53" s="33"/>
      <c r="B53" s="30"/>
      <c r="C53" s="30"/>
      <c r="E53" s="30"/>
      <c r="F53" s="30"/>
      <c r="H53" s="30"/>
      <c r="I53" s="30"/>
      <c r="J53" s="34"/>
      <c r="K53" s="30"/>
      <c r="L53" s="30"/>
      <c r="M53" s="34"/>
      <c r="N53" s="30"/>
      <c r="O53" s="30"/>
      <c r="Q53" s="30"/>
      <c r="R53" s="30"/>
      <c r="T53" s="30"/>
      <c r="U53" s="30"/>
      <c r="V53" s="34"/>
      <c r="W53" s="30"/>
      <c r="X53" s="30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5"/>
      <c r="BV53" s="32"/>
      <c r="BW53" s="36"/>
      <c r="BX53" s="37"/>
      <c r="BY53" s="32"/>
      <c r="BZ53" s="32"/>
      <c r="CA53" s="32"/>
      <c r="CB53" s="32"/>
    </row>
    <row r="54" spans="1:80" s="31" customFormat="1" ht="12.75">
      <c r="A54" s="33"/>
      <c r="B54" s="30"/>
      <c r="C54" s="30"/>
      <c r="E54" s="30"/>
      <c r="F54" s="30"/>
      <c r="H54" s="30"/>
      <c r="I54" s="30"/>
      <c r="J54" s="34"/>
      <c r="K54" s="30"/>
      <c r="L54" s="30"/>
      <c r="M54" s="34"/>
      <c r="N54" s="30"/>
      <c r="O54" s="30"/>
      <c r="Q54" s="30"/>
      <c r="R54" s="30"/>
      <c r="T54" s="30"/>
      <c r="U54" s="30"/>
      <c r="V54" s="34"/>
      <c r="W54" s="30"/>
      <c r="X54" s="30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5"/>
      <c r="BV54" s="32"/>
      <c r="BW54" s="36"/>
      <c r="BX54" s="37"/>
      <c r="BY54" s="32"/>
      <c r="BZ54" s="32"/>
      <c r="CA54" s="32"/>
      <c r="CB54" s="32"/>
    </row>
    <row r="55" spans="1:80" s="31" customFormat="1" ht="12.75">
      <c r="A55" s="33"/>
      <c r="B55" s="30"/>
      <c r="C55" s="30"/>
      <c r="E55" s="30"/>
      <c r="F55" s="30"/>
      <c r="H55" s="30"/>
      <c r="I55" s="30"/>
      <c r="J55" s="34"/>
      <c r="K55" s="30"/>
      <c r="L55" s="30"/>
      <c r="M55" s="34"/>
      <c r="N55" s="30"/>
      <c r="O55" s="30"/>
      <c r="Q55" s="30"/>
      <c r="R55" s="30"/>
      <c r="T55" s="30"/>
      <c r="U55" s="30"/>
      <c r="V55" s="34"/>
      <c r="W55" s="30"/>
      <c r="X55" s="30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5"/>
      <c r="BV55" s="32"/>
      <c r="BW55" s="36"/>
      <c r="BX55" s="37"/>
      <c r="BY55" s="32"/>
      <c r="BZ55" s="32"/>
      <c r="CA55" s="32"/>
      <c r="CB55" s="32"/>
    </row>
    <row r="56" spans="1:80" s="31" customFormat="1" ht="12.75">
      <c r="A56" s="33"/>
      <c r="B56" s="30"/>
      <c r="C56" s="30"/>
      <c r="E56" s="30"/>
      <c r="F56" s="30"/>
      <c r="H56" s="30"/>
      <c r="I56" s="30"/>
      <c r="J56" s="34"/>
      <c r="K56" s="30"/>
      <c r="L56" s="30"/>
      <c r="M56" s="34"/>
      <c r="N56" s="30"/>
      <c r="O56" s="30"/>
      <c r="Q56" s="30"/>
      <c r="R56" s="30"/>
      <c r="T56" s="30"/>
      <c r="U56" s="30"/>
      <c r="V56" s="34"/>
      <c r="W56" s="30"/>
      <c r="X56" s="30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5"/>
      <c r="BV56" s="32"/>
      <c r="BW56" s="36"/>
      <c r="BX56" s="37"/>
      <c r="BY56" s="32"/>
      <c r="BZ56" s="32"/>
      <c r="CA56" s="32"/>
      <c r="CB56" s="32"/>
    </row>
    <row r="57" spans="1:80" s="31" customFormat="1" ht="12.75">
      <c r="A57" s="33"/>
      <c r="B57" s="30"/>
      <c r="C57" s="30"/>
      <c r="E57" s="30"/>
      <c r="F57" s="30"/>
      <c r="H57" s="30"/>
      <c r="I57" s="30"/>
      <c r="J57" s="34"/>
      <c r="K57" s="30"/>
      <c r="L57" s="30"/>
      <c r="M57" s="34"/>
      <c r="N57" s="30"/>
      <c r="O57" s="30"/>
      <c r="Q57" s="30"/>
      <c r="R57" s="30"/>
      <c r="T57" s="30"/>
      <c r="U57" s="30"/>
      <c r="V57" s="34"/>
      <c r="W57" s="30"/>
      <c r="X57" s="30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5"/>
      <c r="BV57" s="32"/>
      <c r="BW57" s="36"/>
      <c r="BX57" s="37"/>
      <c r="BY57" s="32"/>
      <c r="BZ57" s="32"/>
      <c r="CA57" s="32"/>
      <c r="CB57" s="32"/>
    </row>
    <row r="58" spans="1:80" s="31" customFormat="1" ht="12.75">
      <c r="A58" s="33"/>
      <c r="B58" s="30"/>
      <c r="C58" s="30"/>
      <c r="E58" s="30"/>
      <c r="F58" s="30"/>
      <c r="H58" s="30"/>
      <c r="I58" s="30"/>
      <c r="J58" s="34"/>
      <c r="K58" s="30"/>
      <c r="L58" s="30"/>
      <c r="M58" s="34"/>
      <c r="N58" s="30"/>
      <c r="O58" s="30"/>
      <c r="Q58" s="30"/>
      <c r="R58" s="30"/>
      <c r="T58" s="30"/>
      <c r="U58" s="30"/>
      <c r="V58" s="34"/>
      <c r="W58" s="30"/>
      <c r="X58" s="30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5"/>
      <c r="BV58" s="32"/>
      <c r="BW58" s="36"/>
      <c r="BX58" s="37"/>
      <c r="BY58" s="32"/>
      <c r="BZ58" s="32"/>
      <c r="CA58" s="32"/>
      <c r="CB58" s="32"/>
    </row>
  </sheetData>
  <sheetProtection/>
  <mergeCells count="4">
    <mergeCell ref="A12:A13"/>
    <mergeCell ref="BX12:BX13"/>
    <mergeCell ref="A3:H3"/>
    <mergeCell ref="A4:H4"/>
  </mergeCells>
  <printOptions/>
  <pageMargins left="0.07874015718698502" right="0.07874015718698502" top="0.19685038924217224" bottom="0.19685038924217224" header="0.4921259880065918" footer="0.49212598800659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 PC</dc:creator>
  <cp:keywords/>
  <dc:description/>
  <cp:lastModifiedBy>Jana Šolcová</cp:lastModifiedBy>
  <cp:lastPrinted>2016-02-10T13:18:39Z</cp:lastPrinted>
  <dcterms:modified xsi:type="dcterms:W3CDTF">2016-03-03T07:05:30Z</dcterms:modified>
  <cp:category/>
  <cp:version/>
  <cp:contentType/>
  <cp:contentStatus/>
</cp:coreProperties>
</file>