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080" yWindow="65431" windowWidth="13440" windowHeight="14790" activeTab="0"/>
  </bookViews>
  <sheets>
    <sheet name="souhrn" sheetId="2" r:id="rId1"/>
    <sheet name="položky" sheetId="1" r:id="rId2"/>
  </sheets>
  <definedNames>
    <definedName name="_xlnm.Print_Area" localSheetId="1">'položky'!$A$1:$G$88</definedName>
    <definedName name="_xlnm.Print_Area" localSheetId="0">'souhrn'!$C$2:$F$21</definedName>
  </definedNames>
  <calcPr calcId="152511"/>
</workbook>
</file>

<file path=xl/sharedStrings.xml><?xml version="1.0" encoding="utf-8"?>
<sst xmlns="http://schemas.openxmlformats.org/spreadsheetml/2006/main" count="187" uniqueCount="165">
  <si>
    <t>1-01</t>
  </si>
  <si>
    <t>2-01</t>
  </si>
  <si>
    <t>2-02</t>
  </si>
  <si>
    <t>2-03</t>
  </si>
  <si>
    <t>oboustranné ukončení kabelu</t>
  </si>
  <si>
    <t>stínění kabelu</t>
  </si>
  <si>
    <t>označení kabelu štítky vč. popisu</t>
  </si>
  <si>
    <t>mn.</t>
  </si>
  <si>
    <t>jedn.cen</t>
  </si>
  <si>
    <t>dodávka</t>
  </si>
  <si>
    <t>jedn.cena</t>
  </si>
  <si>
    <t>montáž</t>
  </si>
  <si>
    <t>stroje a zařízení</t>
  </si>
  <si>
    <t>kabely</t>
  </si>
  <si>
    <t>informativní rozpočet profese měření a regulace</t>
  </si>
  <si>
    <t>elektroinstalační materiál</t>
  </si>
  <si>
    <t>součet</t>
  </si>
  <si>
    <t>základní rozpočtové náklady</t>
  </si>
  <si>
    <t>neinvestiční náklady</t>
  </si>
  <si>
    <t>seřízení, zkušební provoz, zaškolení</t>
  </si>
  <si>
    <t>výchozí revize</t>
  </si>
  <si>
    <t>součet neinvestičních nákladů</t>
  </si>
  <si>
    <t>C E L K EM  Kč bez DPH</t>
  </si>
  <si>
    <t>JYTY 7x1</t>
  </si>
  <si>
    <t>výbava + výroba rozvaděče</t>
  </si>
  <si>
    <t>1-02</t>
  </si>
  <si>
    <t>nosič štítku</t>
  </si>
  <si>
    <t>1-03</t>
  </si>
  <si>
    <t>1-04</t>
  </si>
  <si>
    <t>1-05</t>
  </si>
  <si>
    <t>1-06</t>
  </si>
  <si>
    <t>1-07</t>
  </si>
  <si>
    <t>pojistková svorka</t>
  </si>
  <si>
    <t>trubičková pojistka</t>
  </si>
  <si>
    <t>1-08</t>
  </si>
  <si>
    <t>1-09</t>
  </si>
  <si>
    <t>1-10</t>
  </si>
  <si>
    <t>1-11</t>
  </si>
  <si>
    <t>1-12</t>
  </si>
  <si>
    <t>1-13</t>
  </si>
  <si>
    <t>1-14</t>
  </si>
  <si>
    <t>1-15</t>
  </si>
  <si>
    <t>zpracování dokumentace rozvaděče</t>
  </si>
  <si>
    <t>JYTY 2x1</t>
  </si>
  <si>
    <t>3-01</t>
  </si>
  <si>
    <t>4-01</t>
  </si>
  <si>
    <t>4-02</t>
  </si>
  <si>
    <t>4-03</t>
  </si>
  <si>
    <t>připojení oběhového čerpadla</t>
  </si>
  <si>
    <t>CYKY-J 3x1.5</t>
  </si>
  <si>
    <t>CYKY-J 4x1.5</t>
  </si>
  <si>
    <t>CYKY-J 5x1.5</t>
  </si>
  <si>
    <t>průchodka rozvaděče</t>
  </si>
  <si>
    <t>konzole + příslušenství žlabu</t>
  </si>
  <si>
    <t>lišta vkládací LV 18x13</t>
  </si>
  <si>
    <t>lišta vkládací LV 24/22</t>
  </si>
  <si>
    <t>lišta vkládací LV 40x40</t>
  </si>
  <si>
    <t>příchytka</t>
  </si>
  <si>
    <t>montáže</t>
  </si>
  <si>
    <t>3-02</t>
  </si>
  <si>
    <t>3-03</t>
  </si>
  <si>
    <t>připojení čerpadla cirkulace TeV</t>
  </si>
  <si>
    <t>pospojení elektricky vodivých částí</t>
  </si>
  <si>
    <t>zemnící svorka univerzální 4-16</t>
  </si>
  <si>
    <t>zemnící pásek Cu</t>
  </si>
  <si>
    <t>CY 4</t>
  </si>
  <si>
    <t>trub. MONOFLEX 1416/1 (husí krk)</t>
  </si>
  <si>
    <t>cestovné</t>
  </si>
  <si>
    <t>signal. Svítidlo</t>
  </si>
  <si>
    <t>akustická signálka</t>
  </si>
  <si>
    <t>spínač</t>
  </si>
  <si>
    <t>páčkový výkonový spínač</t>
  </si>
  <si>
    <t>jistič 6B/1</t>
  </si>
  <si>
    <t>patice pomocného relé</t>
  </si>
  <si>
    <t>snímač venkovní teploty</t>
  </si>
  <si>
    <t>snímač teploty příložný</t>
  </si>
  <si>
    <t>snímač teploty do jímky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</si>
  <si>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</si>
  <si>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</si>
  <si>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</si>
  <si>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</si>
  <si>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</si>
  <si>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</si>
  <si>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</si>
  <si>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</si>
  <si>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</si>
  <si>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</si>
  <si>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K-11</t>
  </si>
  <si>
    <t>K-12</t>
  </si>
  <si>
    <t>K-13</t>
  </si>
  <si>
    <t>K-14</t>
  </si>
  <si>
    <t>K-15</t>
  </si>
  <si>
    <t>K-16</t>
  </si>
  <si>
    <t>K-17</t>
  </si>
  <si>
    <t>K-18</t>
  </si>
  <si>
    <t>K-19</t>
  </si>
  <si>
    <t>K-20</t>
  </si>
  <si>
    <t>K-21</t>
  </si>
  <si>
    <t>K-22</t>
  </si>
  <si>
    <t>K-23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</si>
  <si>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</si>
  <si>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</si>
  <si>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</si>
  <si>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</si>
  <si>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</si>
  <si>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</si>
  <si>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</si>
  <si>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</si>
  <si>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</si>
  <si>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</si>
  <si>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0-01</t>
  </si>
  <si>
    <t>demontáž</t>
  </si>
  <si>
    <t>chránič</t>
  </si>
  <si>
    <r>
      <t>1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15</t>
    </r>
  </si>
  <si>
    <t>1-16</t>
  </si>
  <si>
    <t>1-17</t>
  </si>
  <si>
    <t>zásuvka 230V, 50Hz - na zeď</t>
  </si>
  <si>
    <t>2-04</t>
  </si>
  <si>
    <t>5-01</t>
  </si>
  <si>
    <t>regulátor tlaku vlnovcový</t>
  </si>
  <si>
    <r>
      <t>5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01</t>
    </r>
  </si>
  <si>
    <t>přísluš. M12x1.5</t>
  </si>
  <si>
    <t>5-02</t>
  </si>
  <si>
    <t>5-03</t>
  </si>
  <si>
    <t>regulátor teploty prostorový</t>
  </si>
  <si>
    <t>5-04</t>
  </si>
  <si>
    <t>ovladač ve skříni "STOP"</t>
  </si>
  <si>
    <t>5-05</t>
  </si>
  <si>
    <t>připojení plynového uzávěru</t>
  </si>
  <si>
    <t>5-06</t>
  </si>
  <si>
    <t>6-01</t>
  </si>
  <si>
    <t>7-01</t>
  </si>
  <si>
    <t>7-02</t>
  </si>
  <si>
    <t>7-03</t>
  </si>
  <si>
    <t>svorkovnice pro vyrovnání potenciálů</t>
  </si>
  <si>
    <t>CYKY-J 3x2.5</t>
  </si>
  <si>
    <t>CYKY-O 3x1.5</t>
  </si>
  <si>
    <t>SYKFY 2x2x0.5</t>
  </si>
  <si>
    <t>kabelový žlab 62/50 mm</t>
  </si>
  <si>
    <t>víko žlabu 65 mm</t>
  </si>
  <si>
    <t>koleno žlabu 62/50 mm</t>
  </si>
  <si>
    <t>víko kolena žlabu 62 mm</t>
  </si>
  <si>
    <t>příslušenství kolena žlabu</t>
  </si>
  <si>
    <t>trubka PVC typ 4020 (750N šedá,</t>
  </si>
  <si>
    <t>průraz (vytvoření průchodu pro</t>
  </si>
  <si>
    <t>M-11</t>
  </si>
  <si>
    <t>M-12</t>
  </si>
  <si>
    <t>M-13</t>
  </si>
  <si>
    <t xml:space="preserve">Výměna zdroje tepla pro vytápění ohřev TeV              
v objektu HZS Chrudim         
Topolská, č.p. 569, Chrudim
</t>
  </si>
  <si>
    <t>rozvaděč 600x800</t>
  </si>
  <si>
    <t>montážní deska prorozvaděč</t>
  </si>
  <si>
    <t>poruchová signalizace</t>
  </si>
  <si>
    <t>rámeček pro poruchovou signalizaci</t>
  </si>
  <si>
    <t>pomocné relé 230V</t>
  </si>
  <si>
    <t>stykač</t>
  </si>
  <si>
    <t>jistič B10/1</t>
  </si>
  <si>
    <t>obslužná jednotka do rozvaděče</t>
  </si>
  <si>
    <t>kabel pro ovl. panel</t>
  </si>
  <si>
    <t>ekvitermní regulátor</t>
  </si>
  <si>
    <t>svorkovnice regulátoru</t>
  </si>
  <si>
    <t>elektrické zapojení plynového kotle</t>
  </si>
  <si>
    <t>zapojení a seřízení stávajícího servopohonu</t>
  </si>
  <si>
    <t>zapojení stávajícího detektor úniku plynu</t>
  </si>
  <si>
    <t>bateriový hlásič kysličníku uhelnatého</t>
  </si>
  <si>
    <t>doplňovací zařízení - zapojení signalizace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</si>
</sst>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H20" sqref="H20"/>
    </sheetView>
  </sheetViews>
  <sheetFormatPr defaultColWidth="9.140625" defaultRowHeight="12.75"/>
  <cols>
    <col min="3" max="3" width="39.28125" style="0" customWidth="1"/>
    <col min="4" max="4" width="12.140625" style="0" customWidth="1"/>
    <col min="6" max="6" width="13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88.5" customHeight="1">
      <c r="A2" s="1"/>
      <c r="B2" s="1"/>
      <c r="C2" s="20" t="s">
        <v>148</v>
      </c>
      <c r="D2" s="20"/>
      <c r="E2" s="20"/>
      <c r="F2" s="20"/>
    </row>
    <row r="3" spans="1:6" ht="12.75">
      <c r="A3" s="1"/>
      <c r="B3" s="1"/>
      <c r="C3" s="1"/>
      <c r="D3" s="1"/>
      <c r="E3" s="1"/>
      <c r="F3" s="1"/>
    </row>
    <row r="4" spans="1:6" ht="14.25">
      <c r="A4" s="1"/>
      <c r="B4" s="1"/>
      <c r="C4" s="21" t="s">
        <v>14</v>
      </c>
      <c r="D4" s="21"/>
      <c r="E4" s="21"/>
      <c r="F4" s="2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5"/>
      <c r="D6" s="6" t="s">
        <v>9</v>
      </c>
      <c r="E6" s="6"/>
      <c r="F6" s="6" t="s">
        <v>11</v>
      </c>
    </row>
    <row r="7" spans="1:6" ht="12.75">
      <c r="A7" s="1"/>
      <c r="B7" s="1"/>
      <c r="C7" s="5" t="s">
        <v>12</v>
      </c>
      <c r="D7" s="7">
        <f>položky!E48</f>
        <v>0</v>
      </c>
      <c r="E7" s="5"/>
      <c r="F7" s="7">
        <f>položky!G48</f>
        <v>0</v>
      </c>
    </row>
    <row r="8" spans="1:6" ht="12.75">
      <c r="A8" s="1"/>
      <c r="B8" s="1"/>
      <c r="C8" s="5" t="s">
        <v>13</v>
      </c>
      <c r="D8" s="7">
        <f>položky!E73</f>
        <v>0</v>
      </c>
      <c r="E8" s="5"/>
      <c r="F8" s="7">
        <f>položky!G73</f>
        <v>0</v>
      </c>
    </row>
    <row r="9" spans="1:6" ht="12.75">
      <c r="A9" s="1"/>
      <c r="B9" s="1"/>
      <c r="C9" s="8" t="s">
        <v>15</v>
      </c>
      <c r="D9" s="9">
        <f>položky!E88</f>
        <v>0</v>
      </c>
      <c r="E9" s="8"/>
      <c r="F9" s="9">
        <f>položky!G88</f>
        <v>0</v>
      </c>
    </row>
    <row r="10" spans="1:6" ht="12.75">
      <c r="A10" s="1"/>
      <c r="B10" s="1"/>
      <c r="C10" s="5" t="s">
        <v>16</v>
      </c>
      <c r="D10" s="7">
        <f>SUM(D7:D9)</f>
        <v>0</v>
      </c>
      <c r="E10" s="5"/>
      <c r="F10" s="7">
        <f>SUM(F7:F9)</f>
        <v>0</v>
      </c>
    </row>
    <row r="11" spans="1:6" ht="12.75">
      <c r="A11" s="1"/>
      <c r="B11" s="1"/>
      <c r="C11" s="1"/>
      <c r="D11" s="5"/>
      <c r="E11" s="5"/>
      <c r="F11" s="5"/>
    </row>
    <row r="12" spans="1:6" ht="12.75">
      <c r="A12" s="1"/>
      <c r="B12" s="1"/>
      <c r="C12" s="10" t="s">
        <v>17</v>
      </c>
      <c r="D12" s="5"/>
      <c r="E12" s="5"/>
      <c r="F12" s="11">
        <f>D10+F10</f>
        <v>0</v>
      </c>
    </row>
    <row r="13" spans="1:6" ht="12.75">
      <c r="A13" s="1"/>
      <c r="B13" s="1"/>
      <c r="C13" s="5"/>
      <c r="D13" s="5"/>
      <c r="E13" s="5"/>
      <c r="F13" s="5"/>
    </row>
    <row r="14" spans="1:6" ht="12.75">
      <c r="A14" s="1"/>
      <c r="B14" s="1"/>
      <c r="C14" s="8" t="s">
        <v>18</v>
      </c>
      <c r="D14" s="5"/>
      <c r="E14" s="5"/>
      <c r="F14" s="5"/>
    </row>
    <row r="15" spans="1:6" ht="12.75">
      <c r="A15" s="1"/>
      <c r="B15" s="1"/>
      <c r="C15" s="5" t="s">
        <v>19</v>
      </c>
      <c r="D15" s="5"/>
      <c r="E15" s="5"/>
      <c r="F15" s="7">
        <v>0</v>
      </c>
    </row>
    <row r="16" spans="1:6" ht="12.75">
      <c r="A16" s="1"/>
      <c r="B16" s="1"/>
      <c r="C16" s="8" t="s">
        <v>20</v>
      </c>
      <c r="D16" s="8"/>
      <c r="E16" s="8"/>
      <c r="F16" s="9">
        <v>0</v>
      </c>
    </row>
    <row r="17" spans="1:6" ht="12.75">
      <c r="A17" s="1"/>
      <c r="B17" s="1"/>
      <c r="C17" s="10" t="s">
        <v>21</v>
      </c>
      <c r="D17" s="5"/>
      <c r="E17" s="5"/>
      <c r="F17" s="11">
        <f>SUM(F15:F16)</f>
        <v>0</v>
      </c>
    </row>
    <row r="18" spans="1:6" ht="12.75">
      <c r="A18" s="1"/>
      <c r="B18" s="1"/>
      <c r="C18" s="10"/>
      <c r="D18" s="5"/>
      <c r="E18" s="5"/>
      <c r="F18" s="11"/>
    </row>
    <row r="19" spans="1:6" ht="12.75">
      <c r="A19" s="1"/>
      <c r="B19" s="1"/>
      <c r="C19" s="5" t="s">
        <v>67</v>
      </c>
      <c r="D19" s="5"/>
      <c r="E19" s="5"/>
      <c r="F19" s="5">
        <v>0</v>
      </c>
    </row>
    <row r="20" spans="1:6" ht="12.75">
      <c r="A20" s="1"/>
      <c r="B20" s="1"/>
      <c r="C20" s="5"/>
      <c r="D20" s="5"/>
      <c r="E20" s="5"/>
      <c r="F20" s="5"/>
    </row>
    <row r="21" spans="1:6" ht="15">
      <c r="A21" s="1"/>
      <c r="B21" s="1"/>
      <c r="C21" s="12" t="s">
        <v>22</v>
      </c>
      <c r="D21" s="13"/>
      <c r="E21" s="13"/>
      <c r="F21" s="14">
        <f>F12+F17+F19</f>
        <v>0</v>
      </c>
    </row>
  </sheetData>
  <mergeCells count="2">
    <mergeCell ref="C2:F2"/>
    <mergeCell ref="C4:F4"/>
  </mergeCells>
  <printOptions/>
  <pageMargins left="0.787401575" right="0.787401575" top="0.984251969" bottom="0.984251969" header="0.4921259845" footer="0.4921259845"/>
  <pageSetup horizontalDpi="300" verticalDpi="300" orientation="portrait" paperSize="9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workbookViewId="0" topLeftCell="A55">
      <selection activeCell="J92" sqref="J92"/>
    </sheetView>
  </sheetViews>
  <sheetFormatPr defaultColWidth="9.140625" defaultRowHeight="12.75"/>
  <cols>
    <col min="1" max="1" width="5.140625" style="0" customWidth="1"/>
    <col min="2" max="2" width="38.00390625" style="0" customWidth="1"/>
    <col min="3" max="3" width="9.57421875" style="0" customWidth="1"/>
    <col min="4" max="4" width="11.00390625" style="0" customWidth="1"/>
    <col min="5" max="5" width="12.140625" style="0" customWidth="1"/>
    <col min="6" max="6" width="11.8515625" style="0" customWidth="1"/>
    <col min="7" max="7" width="9.8515625" style="0" customWidth="1"/>
  </cols>
  <sheetData>
    <row r="1" spans="1:7" s="16" customFormat="1" ht="12.75">
      <c r="A1" s="1"/>
      <c r="B1" s="1"/>
      <c r="C1" s="15" t="s">
        <v>7</v>
      </c>
      <c r="D1" s="15" t="s">
        <v>8</v>
      </c>
      <c r="E1" s="15" t="s">
        <v>9</v>
      </c>
      <c r="F1" s="15" t="s">
        <v>10</v>
      </c>
      <c r="G1" s="15" t="s">
        <v>11</v>
      </c>
    </row>
    <row r="2" spans="1:7" ht="12.75">
      <c r="A2" s="19" t="s">
        <v>110</v>
      </c>
      <c r="B2" s="19" t="s">
        <v>111</v>
      </c>
      <c r="C2" s="17">
        <v>10</v>
      </c>
      <c r="D2" s="17">
        <v>0</v>
      </c>
      <c r="E2" s="3">
        <f aca="true" t="shared" si="0" ref="E2:E47">PRODUCT(C2,D2)</f>
        <v>0</v>
      </c>
      <c r="F2" s="17">
        <v>0</v>
      </c>
      <c r="G2" s="3">
        <f aca="true" t="shared" si="1" ref="G2:G47">PRODUCT(C2,F2)</f>
        <v>0</v>
      </c>
    </row>
    <row r="3" spans="1:7" ht="12.75">
      <c r="A3" s="19" t="s">
        <v>0</v>
      </c>
      <c r="B3" s="19" t="s">
        <v>149</v>
      </c>
      <c r="C3" s="17">
        <v>1</v>
      </c>
      <c r="D3" s="17">
        <v>0</v>
      </c>
      <c r="E3" s="3">
        <f t="shared" si="0"/>
        <v>0</v>
      </c>
      <c r="F3" s="17">
        <v>0</v>
      </c>
      <c r="G3" s="3">
        <f t="shared" si="1"/>
        <v>0</v>
      </c>
    </row>
    <row r="4" spans="1:7" ht="12.75">
      <c r="A4" s="19" t="s">
        <v>0</v>
      </c>
      <c r="B4" s="19" t="s">
        <v>150</v>
      </c>
      <c r="C4" s="17">
        <v>1</v>
      </c>
      <c r="D4" s="17">
        <v>0</v>
      </c>
      <c r="E4" s="3">
        <f t="shared" si="0"/>
        <v>0</v>
      </c>
      <c r="F4" s="17">
        <v>0</v>
      </c>
      <c r="G4" s="3">
        <f t="shared" si="1"/>
        <v>0</v>
      </c>
    </row>
    <row r="5" spans="1:7" ht="12.75">
      <c r="A5" s="19" t="s">
        <v>0</v>
      </c>
      <c r="B5" s="19" t="s">
        <v>24</v>
      </c>
      <c r="C5" s="17">
        <v>1</v>
      </c>
      <c r="D5" s="17">
        <v>0</v>
      </c>
      <c r="E5" s="3">
        <f t="shared" si="0"/>
        <v>0</v>
      </c>
      <c r="F5" s="17">
        <v>0</v>
      </c>
      <c r="G5" s="3">
        <f t="shared" si="1"/>
        <v>0</v>
      </c>
    </row>
    <row r="6" spans="1:7" ht="12.75">
      <c r="A6" s="19" t="s">
        <v>25</v>
      </c>
      <c r="B6" s="19" t="s">
        <v>151</v>
      </c>
      <c r="C6" s="17">
        <v>1</v>
      </c>
      <c r="D6" s="17">
        <v>0</v>
      </c>
      <c r="E6" s="3">
        <f t="shared" si="0"/>
        <v>0</v>
      </c>
      <c r="F6" s="17">
        <v>0</v>
      </c>
      <c r="G6" s="3">
        <f t="shared" si="1"/>
        <v>0</v>
      </c>
    </row>
    <row r="7" spans="1:7" ht="12.75">
      <c r="A7" s="19" t="s">
        <v>27</v>
      </c>
      <c r="B7" s="19" t="s">
        <v>152</v>
      </c>
      <c r="C7" s="17">
        <v>1</v>
      </c>
      <c r="D7" s="17">
        <v>0</v>
      </c>
      <c r="E7" s="3">
        <f t="shared" si="0"/>
        <v>0</v>
      </c>
      <c r="F7" s="17">
        <v>0</v>
      </c>
      <c r="G7" s="3">
        <f t="shared" si="1"/>
        <v>0</v>
      </c>
    </row>
    <row r="8" spans="1:7" ht="12.75">
      <c r="A8" s="19" t="s">
        <v>28</v>
      </c>
      <c r="B8" s="19" t="s">
        <v>68</v>
      </c>
      <c r="C8" s="17">
        <v>3</v>
      </c>
      <c r="D8" s="17">
        <v>0</v>
      </c>
      <c r="E8" s="3">
        <f t="shared" si="0"/>
        <v>0</v>
      </c>
      <c r="F8" s="17">
        <v>0</v>
      </c>
      <c r="G8" s="3">
        <f t="shared" si="1"/>
        <v>0</v>
      </c>
    </row>
    <row r="9" spans="1:7" ht="12.75">
      <c r="A9" s="19" t="s">
        <v>28</v>
      </c>
      <c r="B9" s="19" t="s">
        <v>26</v>
      </c>
      <c r="C9" s="17">
        <v>3</v>
      </c>
      <c r="D9" s="17">
        <v>0</v>
      </c>
      <c r="E9" s="3">
        <f t="shared" si="0"/>
        <v>0</v>
      </c>
      <c r="F9" s="17">
        <v>0</v>
      </c>
      <c r="G9" s="3">
        <f t="shared" si="1"/>
        <v>0</v>
      </c>
    </row>
    <row r="10" spans="1:7" ht="12.75">
      <c r="A10" s="19" t="s">
        <v>29</v>
      </c>
      <c r="B10" s="19" t="s">
        <v>70</v>
      </c>
      <c r="C10" s="17">
        <v>3</v>
      </c>
      <c r="D10" s="17">
        <v>0</v>
      </c>
      <c r="E10" s="3">
        <f t="shared" si="0"/>
        <v>0</v>
      </c>
      <c r="F10" s="17">
        <v>0</v>
      </c>
      <c r="G10" s="3">
        <f t="shared" si="1"/>
        <v>0</v>
      </c>
    </row>
    <row r="11" spans="1:7" ht="12.75">
      <c r="A11" s="19" t="s">
        <v>30</v>
      </c>
      <c r="B11" s="19" t="s">
        <v>71</v>
      </c>
      <c r="C11" s="17">
        <v>1</v>
      </c>
      <c r="D11" s="17">
        <v>0</v>
      </c>
      <c r="E11" s="3">
        <f t="shared" si="0"/>
        <v>0</v>
      </c>
      <c r="F11" s="17">
        <v>0</v>
      </c>
      <c r="G11" s="3">
        <f t="shared" si="1"/>
        <v>0</v>
      </c>
    </row>
    <row r="12" spans="1:7" ht="12.75">
      <c r="A12" s="19" t="s">
        <v>31</v>
      </c>
      <c r="B12" s="19" t="s">
        <v>32</v>
      </c>
      <c r="C12" s="17">
        <v>3</v>
      </c>
      <c r="D12" s="17">
        <v>0</v>
      </c>
      <c r="E12" s="3">
        <f t="shared" si="0"/>
        <v>0</v>
      </c>
      <c r="F12" s="17">
        <v>0</v>
      </c>
      <c r="G12" s="3">
        <f t="shared" si="1"/>
        <v>0</v>
      </c>
    </row>
    <row r="13" spans="1:7" ht="12.75">
      <c r="A13" s="19" t="s">
        <v>31</v>
      </c>
      <c r="B13" s="19" t="s">
        <v>33</v>
      </c>
      <c r="C13" s="17">
        <v>3</v>
      </c>
      <c r="D13" s="17">
        <v>0</v>
      </c>
      <c r="E13" s="3">
        <f t="shared" si="0"/>
        <v>0</v>
      </c>
      <c r="F13" s="17">
        <v>0</v>
      </c>
      <c r="G13" s="3">
        <f t="shared" si="1"/>
        <v>0</v>
      </c>
    </row>
    <row r="14" spans="1:7" ht="12.75">
      <c r="A14" s="19" t="s">
        <v>34</v>
      </c>
      <c r="B14" s="19" t="s">
        <v>72</v>
      </c>
      <c r="C14" s="17">
        <v>3</v>
      </c>
      <c r="D14" s="17">
        <v>0</v>
      </c>
      <c r="E14" s="3">
        <f t="shared" si="0"/>
        <v>0</v>
      </c>
      <c r="F14" s="17">
        <v>0</v>
      </c>
      <c r="G14" s="3">
        <f t="shared" si="1"/>
        <v>0</v>
      </c>
    </row>
    <row r="15" spans="1:7" ht="12.75">
      <c r="A15" s="19" t="s">
        <v>35</v>
      </c>
      <c r="B15" s="19" t="s">
        <v>153</v>
      </c>
      <c r="C15" s="17">
        <v>3</v>
      </c>
      <c r="D15" s="17">
        <v>0</v>
      </c>
      <c r="E15" s="3">
        <f t="shared" si="0"/>
        <v>0</v>
      </c>
      <c r="F15" s="17">
        <v>0</v>
      </c>
      <c r="G15" s="3">
        <f t="shared" si="1"/>
        <v>0</v>
      </c>
    </row>
    <row r="16" spans="1:7" ht="12.75">
      <c r="A16" s="19" t="s">
        <v>35</v>
      </c>
      <c r="B16" s="19" t="s">
        <v>73</v>
      </c>
      <c r="C16" s="17">
        <v>3</v>
      </c>
      <c r="D16" s="17">
        <v>0</v>
      </c>
      <c r="E16" s="3">
        <f t="shared" si="0"/>
        <v>0</v>
      </c>
      <c r="F16" s="17">
        <v>0</v>
      </c>
      <c r="G16" s="3">
        <f t="shared" si="1"/>
        <v>0</v>
      </c>
    </row>
    <row r="17" spans="1:7" ht="12.75">
      <c r="A17" s="19" t="s">
        <v>36</v>
      </c>
      <c r="B17" s="19" t="s">
        <v>154</v>
      </c>
      <c r="C17" s="17">
        <v>1</v>
      </c>
      <c r="D17" s="17">
        <v>0</v>
      </c>
      <c r="E17" s="3">
        <f t="shared" si="0"/>
        <v>0</v>
      </c>
      <c r="F17" s="17">
        <v>0</v>
      </c>
      <c r="G17" s="3">
        <f t="shared" si="1"/>
        <v>0</v>
      </c>
    </row>
    <row r="18" spans="1:7" ht="12.75">
      <c r="A18" s="19" t="s">
        <v>37</v>
      </c>
      <c r="B18" s="19" t="s">
        <v>155</v>
      </c>
      <c r="C18" s="17">
        <v>1</v>
      </c>
      <c r="D18" s="17">
        <v>0</v>
      </c>
      <c r="E18" s="3">
        <f t="shared" si="0"/>
        <v>0</v>
      </c>
      <c r="F18" s="17">
        <v>0</v>
      </c>
      <c r="G18" s="3">
        <f t="shared" si="1"/>
        <v>0</v>
      </c>
    </row>
    <row r="19" spans="1:7" ht="12.75">
      <c r="A19" s="19" t="s">
        <v>38</v>
      </c>
      <c r="B19" s="19" t="s">
        <v>112</v>
      </c>
      <c r="C19" s="17">
        <v>1</v>
      </c>
      <c r="D19" s="17">
        <v>0</v>
      </c>
      <c r="E19" s="3">
        <f t="shared" si="0"/>
        <v>0</v>
      </c>
      <c r="F19" s="17">
        <v>0</v>
      </c>
      <c r="G19" s="3">
        <f t="shared" si="1"/>
        <v>0</v>
      </c>
    </row>
    <row r="20" spans="1:7" ht="12.75">
      <c r="A20" s="19" t="s">
        <v>39</v>
      </c>
      <c r="B20" s="19" t="s">
        <v>156</v>
      </c>
      <c r="C20" s="17">
        <v>1</v>
      </c>
      <c r="D20" s="17">
        <v>0</v>
      </c>
      <c r="E20" s="3">
        <f t="shared" si="0"/>
        <v>0</v>
      </c>
      <c r="F20" s="17">
        <v>0</v>
      </c>
      <c r="G20" s="3">
        <f t="shared" si="1"/>
        <v>0</v>
      </c>
    </row>
    <row r="21" spans="1:7" ht="12.75">
      <c r="A21" s="19" t="s">
        <v>40</v>
      </c>
      <c r="B21" s="19" t="s">
        <v>157</v>
      </c>
      <c r="C21" s="17">
        <v>1</v>
      </c>
      <c r="D21" s="17">
        <v>0</v>
      </c>
      <c r="E21" s="3">
        <f t="shared" si="0"/>
        <v>0</v>
      </c>
      <c r="F21" s="17">
        <v>0</v>
      </c>
      <c r="G21" s="3">
        <f t="shared" si="1"/>
        <v>0</v>
      </c>
    </row>
    <row r="22" spans="1:7" ht="12.75">
      <c r="A22" s="19" t="s">
        <v>41</v>
      </c>
      <c r="B22" s="19" t="s">
        <v>158</v>
      </c>
      <c r="C22" s="17">
        <v>1</v>
      </c>
      <c r="D22" s="17">
        <v>0</v>
      </c>
      <c r="E22" s="3">
        <f t="shared" si="0"/>
        <v>0</v>
      </c>
      <c r="F22" s="17">
        <v>0</v>
      </c>
      <c r="G22" s="3">
        <f t="shared" si="1"/>
        <v>0</v>
      </c>
    </row>
    <row r="23" spans="1:7" ht="12.75">
      <c r="A23" s="19" t="s">
        <v>113</v>
      </c>
      <c r="B23" s="19" t="s">
        <v>159</v>
      </c>
      <c r="C23" s="17">
        <v>1</v>
      </c>
      <c r="D23" s="17">
        <v>0</v>
      </c>
      <c r="E23" s="3">
        <f t="shared" si="0"/>
        <v>0</v>
      </c>
      <c r="F23" s="17">
        <v>0</v>
      </c>
      <c r="G23" s="3">
        <f t="shared" si="1"/>
        <v>0</v>
      </c>
    </row>
    <row r="24" spans="1:7" ht="12.75">
      <c r="A24" s="19" t="s">
        <v>114</v>
      </c>
      <c r="B24" s="19" t="s">
        <v>69</v>
      </c>
      <c r="C24" s="17">
        <v>1</v>
      </c>
      <c r="D24" s="17">
        <v>0</v>
      </c>
      <c r="E24" s="3">
        <f t="shared" si="0"/>
        <v>0</v>
      </c>
      <c r="F24" s="17">
        <v>0</v>
      </c>
      <c r="G24" s="3">
        <f t="shared" si="1"/>
        <v>0</v>
      </c>
    </row>
    <row r="25" spans="1:7" ht="12.75">
      <c r="A25" s="19" t="s">
        <v>115</v>
      </c>
      <c r="B25" s="19" t="s">
        <v>42</v>
      </c>
      <c r="C25" s="17">
        <v>8</v>
      </c>
      <c r="D25" s="17">
        <v>0</v>
      </c>
      <c r="E25" s="3">
        <f t="shared" si="0"/>
        <v>0</v>
      </c>
      <c r="F25" s="17">
        <v>0</v>
      </c>
      <c r="G25" s="3">
        <f t="shared" si="1"/>
        <v>0</v>
      </c>
    </row>
    <row r="26" spans="1:7" ht="12.75">
      <c r="A26" s="19" t="s">
        <v>1</v>
      </c>
      <c r="B26" s="19" t="s">
        <v>160</v>
      </c>
      <c r="C26" s="17">
        <v>2</v>
      </c>
      <c r="D26" s="17">
        <v>0</v>
      </c>
      <c r="E26" s="3">
        <f t="shared" si="0"/>
        <v>0</v>
      </c>
      <c r="F26" s="17">
        <v>0</v>
      </c>
      <c r="G26" s="3">
        <f t="shared" si="1"/>
        <v>0</v>
      </c>
    </row>
    <row r="27" spans="1:7" ht="12.75">
      <c r="A27" s="19" t="s">
        <v>2</v>
      </c>
      <c r="B27" s="19" t="s">
        <v>116</v>
      </c>
      <c r="C27" s="17">
        <v>2</v>
      </c>
      <c r="D27" s="17">
        <v>0</v>
      </c>
      <c r="E27" s="3">
        <f t="shared" si="0"/>
        <v>0</v>
      </c>
      <c r="F27" s="17">
        <v>0</v>
      </c>
      <c r="G27" s="3">
        <f t="shared" si="1"/>
        <v>0</v>
      </c>
    </row>
    <row r="28" spans="1:7" ht="12.75">
      <c r="A28" s="19" t="s">
        <v>3</v>
      </c>
      <c r="B28" s="19" t="s">
        <v>74</v>
      </c>
      <c r="C28" s="17">
        <v>1</v>
      </c>
      <c r="D28" s="17">
        <v>0</v>
      </c>
      <c r="E28" s="3">
        <f t="shared" si="0"/>
        <v>0</v>
      </c>
      <c r="F28" s="17">
        <v>0</v>
      </c>
      <c r="G28" s="3">
        <f t="shared" si="1"/>
        <v>0</v>
      </c>
    </row>
    <row r="29" spans="1:7" ht="12.75">
      <c r="A29" s="19" t="s">
        <v>117</v>
      </c>
      <c r="B29" s="19" t="s">
        <v>75</v>
      </c>
      <c r="C29" s="17">
        <v>1</v>
      </c>
      <c r="D29" s="17">
        <v>0</v>
      </c>
      <c r="E29" s="3">
        <f t="shared" si="0"/>
        <v>0</v>
      </c>
      <c r="F29" s="17">
        <v>0</v>
      </c>
      <c r="G29" s="3">
        <f t="shared" si="1"/>
        <v>0</v>
      </c>
    </row>
    <row r="30" spans="1:7" ht="12.75">
      <c r="A30" s="19" t="s">
        <v>44</v>
      </c>
      <c r="B30" s="19" t="s">
        <v>75</v>
      </c>
      <c r="C30" s="17">
        <v>1</v>
      </c>
      <c r="D30" s="17">
        <v>0</v>
      </c>
      <c r="E30" s="3">
        <f t="shared" si="0"/>
        <v>0</v>
      </c>
      <c r="F30" s="17">
        <v>0</v>
      </c>
      <c r="G30" s="3">
        <f t="shared" si="1"/>
        <v>0</v>
      </c>
    </row>
    <row r="31" spans="1:7" ht="12.75">
      <c r="A31" s="19" t="s">
        <v>59</v>
      </c>
      <c r="B31" s="19" t="s">
        <v>161</v>
      </c>
      <c r="C31" s="17">
        <v>1</v>
      </c>
      <c r="D31" s="17">
        <v>0</v>
      </c>
      <c r="E31" s="3">
        <f t="shared" si="0"/>
        <v>0</v>
      </c>
      <c r="F31" s="17">
        <v>0</v>
      </c>
      <c r="G31" s="3">
        <f t="shared" si="1"/>
        <v>0</v>
      </c>
    </row>
    <row r="32" spans="1:7" ht="12.75">
      <c r="A32" s="19" t="s">
        <v>60</v>
      </c>
      <c r="B32" s="19" t="s">
        <v>48</v>
      </c>
      <c r="C32" s="17">
        <v>1</v>
      </c>
      <c r="D32" s="17">
        <v>0</v>
      </c>
      <c r="E32" s="3">
        <f t="shared" si="0"/>
        <v>0</v>
      </c>
      <c r="F32" s="17">
        <v>0</v>
      </c>
      <c r="G32" s="3">
        <f t="shared" si="1"/>
        <v>0</v>
      </c>
    </row>
    <row r="33" spans="1:7" ht="12.75">
      <c r="A33" s="19" t="s">
        <v>45</v>
      </c>
      <c r="B33" s="19" t="s">
        <v>76</v>
      </c>
      <c r="C33" s="17">
        <v>1</v>
      </c>
      <c r="D33" s="17">
        <v>0</v>
      </c>
      <c r="E33" s="3">
        <f t="shared" si="0"/>
        <v>0</v>
      </c>
      <c r="F33" s="17">
        <v>0</v>
      </c>
      <c r="G33" s="3">
        <f t="shared" si="1"/>
        <v>0</v>
      </c>
    </row>
    <row r="34" spans="1:7" ht="12.75">
      <c r="A34" s="19" t="s">
        <v>46</v>
      </c>
      <c r="B34" s="19" t="s">
        <v>48</v>
      </c>
      <c r="C34" s="17">
        <v>1</v>
      </c>
      <c r="D34" s="17">
        <v>0</v>
      </c>
      <c r="E34" s="3">
        <f t="shared" si="0"/>
        <v>0</v>
      </c>
      <c r="F34" s="17">
        <v>0</v>
      </c>
      <c r="G34" s="3">
        <f t="shared" si="1"/>
        <v>0</v>
      </c>
    </row>
    <row r="35" spans="1:7" ht="12.75">
      <c r="A35" s="19" t="s">
        <v>47</v>
      </c>
      <c r="B35" s="19" t="s">
        <v>61</v>
      </c>
      <c r="C35" s="17">
        <v>1</v>
      </c>
      <c r="D35" s="17">
        <v>0</v>
      </c>
      <c r="E35" s="3">
        <f t="shared" si="0"/>
        <v>0</v>
      </c>
      <c r="F35" s="17">
        <v>0</v>
      </c>
      <c r="G35" s="3">
        <f t="shared" si="1"/>
        <v>0</v>
      </c>
    </row>
    <row r="36" spans="1:7" ht="12.75">
      <c r="A36" s="19" t="s">
        <v>118</v>
      </c>
      <c r="B36" s="19" t="s">
        <v>119</v>
      </c>
      <c r="C36" s="17">
        <v>1</v>
      </c>
      <c r="D36" s="17">
        <v>0</v>
      </c>
      <c r="E36" s="3">
        <f t="shared" si="0"/>
        <v>0</v>
      </c>
      <c r="F36" s="17">
        <v>0</v>
      </c>
      <c r="G36" s="3">
        <f t="shared" si="1"/>
        <v>0</v>
      </c>
    </row>
    <row r="37" spans="1:7" ht="12.75">
      <c r="A37" s="19" t="s">
        <v>120</v>
      </c>
      <c r="B37" s="19" t="s">
        <v>121</v>
      </c>
      <c r="C37" s="17">
        <v>1</v>
      </c>
      <c r="D37" s="17">
        <v>0</v>
      </c>
      <c r="E37" s="3">
        <f t="shared" si="0"/>
        <v>0</v>
      </c>
      <c r="F37" s="17">
        <v>0</v>
      </c>
      <c r="G37" s="3">
        <f t="shared" si="1"/>
        <v>0</v>
      </c>
    </row>
    <row r="38" spans="1:7" ht="12.75">
      <c r="A38" s="19" t="s">
        <v>122</v>
      </c>
      <c r="B38" s="19" t="s">
        <v>162</v>
      </c>
      <c r="C38" s="17">
        <v>1</v>
      </c>
      <c r="D38" s="17">
        <v>0</v>
      </c>
      <c r="E38" s="3">
        <f t="shared" si="0"/>
        <v>0</v>
      </c>
      <c r="F38" s="17">
        <v>0</v>
      </c>
      <c r="G38" s="3">
        <f t="shared" si="1"/>
        <v>0</v>
      </c>
    </row>
    <row r="39" spans="1:7" ht="12.75">
      <c r="A39" s="19" t="s">
        <v>123</v>
      </c>
      <c r="B39" s="19" t="s">
        <v>124</v>
      </c>
      <c r="C39" s="17">
        <v>1</v>
      </c>
      <c r="D39" s="17">
        <v>0</v>
      </c>
      <c r="E39" s="3">
        <f t="shared" si="0"/>
        <v>0</v>
      </c>
      <c r="F39" s="17">
        <v>0</v>
      </c>
      <c r="G39" s="3">
        <f t="shared" si="1"/>
        <v>0</v>
      </c>
    </row>
    <row r="40" spans="1:7" ht="12.75">
      <c r="A40" s="19" t="s">
        <v>125</v>
      </c>
      <c r="B40" s="19" t="s">
        <v>126</v>
      </c>
      <c r="C40" s="17">
        <v>2</v>
      </c>
      <c r="D40" s="17">
        <v>0</v>
      </c>
      <c r="E40" s="3">
        <f t="shared" si="0"/>
        <v>0</v>
      </c>
      <c r="F40" s="17">
        <v>0</v>
      </c>
      <c r="G40" s="3">
        <f t="shared" si="1"/>
        <v>0</v>
      </c>
    </row>
    <row r="41" spans="1:7" ht="12.75">
      <c r="A41" s="19" t="s">
        <v>127</v>
      </c>
      <c r="B41" s="19" t="s">
        <v>128</v>
      </c>
      <c r="C41" s="17">
        <v>1</v>
      </c>
      <c r="D41" s="17">
        <v>0</v>
      </c>
      <c r="E41" s="3">
        <f t="shared" si="0"/>
        <v>0</v>
      </c>
      <c r="F41" s="17">
        <v>0</v>
      </c>
      <c r="G41" s="3">
        <f t="shared" si="1"/>
        <v>0</v>
      </c>
    </row>
    <row r="42" spans="1:7" ht="12.75">
      <c r="A42" s="19" t="s">
        <v>129</v>
      </c>
      <c r="B42" s="19" t="s">
        <v>163</v>
      </c>
      <c r="C42" s="17">
        <v>1</v>
      </c>
      <c r="D42" s="17">
        <v>0</v>
      </c>
      <c r="E42" s="3">
        <f t="shared" si="0"/>
        <v>0</v>
      </c>
      <c r="F42" s="17">
        <v>0</v>
      </c>
      <c r="G42" s="3">
        <f t="shared" si="1"/>
        <v>0</v>
      </c>
    </row>
    <row r="43" spans="1:7" ht="12.75">
      <c r="A43" s="19" t="s">
        <v>130</v>
      </c>
      <c r="B43" s="19" t="s">
        <v>164</v>
      </c>
      <c r="C43" s="17">
        <v>1</v>
      </c>
      <c r="D43" s="17">
        <v>0</v>
      </c>
      <c r="E43" s="3">
        <f t="shared" si="0"/>
        <v>0</v>
      </c>
      <c r="F43" s="17">
        <v>0</v>
      </c>
      <c r="G43" s="3">
        <f t="shared" si="1"/>
        <v>0</v>
      </c>
    </row>
    <row r="44" spans="1:7" ht="12.75">
      <c r="A44" s="19" t="s">
        <v>131</v>
      </c>
      <c r="B44" s="19" t="s">
        <v>62</v>
      </c>
      <c r="C44" s="17">
        <v>1</v>
      </c>
      <c r="D44" s="17">
        <v>0</v>
      </c>
      <c r="E44" s="3">
        <f t="shared" si="0"/>
        <v>0</v>
      </c>
      <c r="F44" s="17">
        <v>0</v>
      </c>
      <c r="G44" s="3">
        <f t="shared" si="1"/>
        <v>0</v>
      </c>
    </row>
    <row r="45" spans="1:7" ht="12.75">
      <c r="A45" s="19" t="s">
        <v>132</v>
      </c>
      <c r="B45" s="19" t="s">
        <v>63</v>
      </c>
      <c r="C45" s="17">
        <v>7</v>
      </c>
      <c r="D45" s="17">
        <v>0</v>
      </c>
      <c r="E45" s="3">
        <f t="shared" si="0"/>
        <v>0</v>
      </c>
      <c r="F45" s="17">
        <v>0</v>
      </c>
      <c r="G45" s="3">
        <f t="shared" si="1"/>
        <v>0</v>
      </c>
    </row>
    <row r="46" spans="1:7" ht="12.75">
      <c r="A46" s="19" t="s">
        <v>132</v>
      </c>
      <c r="B46" s="19" t="s">
        <v>64</v>
      </c>
      <c r="C46" s="17">
        <v>7</v>
      </c>
      <c r="D46" s="17">
        <v>0</v>
      </c>
      <c r="E46" s="3">
        <f t="shared" si="0"/>
        <v>0</v>
      </c>
      <c r="F46" s="17">
        <v>0</v>
      </c>
      <c r="G46" s="3">
        <f t="shared" si="1"/>
        <v>0</v>
      </c>
    </row>
    <row r="47" spans="1:7" ht="12.75">
      <c r="A47" s="19" t="s">
        <v>133</v>
      </c>
      <c r="B47" s="19" t="s">
        <v>134</v>
      </c>
      <c r="C47" s="17">
        <v>1</v>
      </c>
      <c r="D47" s="17">
        <v>0</v>
      </c>
      <c r="E47" s="3">
        <f t="shared" si="0"/>
        <v>0</v>
      </c>
      <c r="F47" s="17">
        <v>0</v>
      </c>
      <c r="G47" s="3">
        <f t="shared" si="1"/>
        <v>0</v>
      </c>
    </row>
    <row r="48" spans="2:7" s="4" customFormat="1" ht="12.75">
      <c r="B48" s="4" t="s">
        <v>12</v>
      </c>
      <c r="E48" s="2">
        <f>SUM(E2:E47)</f>
        <v>0</v>
      </c>
      <c r="G48" s="2">
        <f>SUM(G2:G47)</f>
        <v>0</v>
      </c>
    </row>
    <row r="50" spans="1:7" ht="12.75">
      <c r="A50" s="18" t="s">
        <v>77</v>
      </c>
      <c r="B50" s="19" t="s">
        <v>43</v>
      </c>
      <c r="C50" s="17">
        <v>53</v>
      </c>
      <c r="D50" s="17">
        <v>0</v>
      </c>
      <c r="E50" s="3">
        <f aca="true" t="shared" si="2" ref="E50:E72">PRODUCT(C50,D50)</f>
        <v>0</v>
      </c>
      <c r="F50" s="17">
        <v>0</v>
      </c>
      <c r="G50" s="3">
        <f aca="true" t="shared" si="3" ref="G50:G72">PRODUCT(C50,F50)</f>
        <v>0</v>
      </c>
    </row>
    <row r="51" spans="1:7" ht="12.75">
      <c r="A51" s="18" t="s">
        <v>78</v>
      </c>
      <c r="B51" s="19" t="s">
        <v>4</v>
      </c>
      <c r="C51" s="17">
        <v>4</v>
      </c>
      <c r="D51" s="17">
        <v>0</v>
      </c>
      <c r="E51" s="3">
        <f t="shared" si="2"/>
        <v>0</v>
      </c>
      <c r="F51" s="17">
        <v>0</v>
      </c>
      <c r="G51" s="3">
        <f t="shared" si="3"/>
        <v>0</v>
      </c>
    </row>
    <row r="52" spans="1:7" ht="12.75">
      <c r="A52" s="18" t="s">
        <v>79</v>
      </c>
      <c r="B52" s="19" t="s">
        <v>5</v>
      </c>
      <c r="C52" s="17">
        <v>4</v>
      </c>
      <c r="D52" s="17">
        <v>0</v>
      </c>
      <c r="E52" s="3">
        <f t="shared" si="2"/>
        <v>0</v>
      </c>
      <c r="F52" s="17">
        <v>0</v>
      </c>
      <c r="G52" s="3">
        <f t="shared" si="3"/>
        <v>0</v>
      </c>
    </row>
    <row r="53" spans="1:7" ht="12.75">
      <c r="A53" s="18" t="s">
        <v>80</v>
      </c>
      <c r="B53" s="19" t="s">
        <v>49</v>
      </c>
      <c r="C53" s="17">
        <v>52</v>
      </c>
      <c r="D53" s="17">
        <v>0</v>
      </c>
      <c r="E53" s="3">
        <f t="shared" si="2"/>
        <v>0</v>
      </c>
      <c r="F53" s="17">
        <v>0</v>
      </c>
      <c r="G53" s="3">
        <f t="shared" si="3"/>
        <v>0</v>
      </c>
    </row>
    <row r="54" spans="1:7" ht="12.75">
      <c r="A54" s="18" t="s">
        <v>81</v>
      </c>
      <c r="B54" s="19" t="s">
        <v>4</v>
      </c>
      <c r="C54" s="17">
        <v>4</v>
      </c>
      <c r="D54" s="17">
        <v>0</v>
      </c>
      <c r="E54" s="3">
        <f t="shared" si="2"/>
        <v>0</v>
      </c>
      <c r="F54" s="17">
        <v>0</v>
      </c>
      <c r="G54" s="3">
        <f t="shared" si="3"/>
        <v>0</v>
      </c>
    </row>
    <row r="55" spans="1:7" ht="12.75">
      <c r="A55" s="18" t="s">
        <v>82</v>
      </c>
      <c r="B55" s="19" t="s">
        <v>135</v>
      </c>
      <c r="C55" s="17">
        <v>21</v>
      </c>
      <c r="D55" s="17">
        <v>0</v>
      </c>
      <c r="E55" s="3">
        <f t="shared" si="2"/>
        <v>0</v>
      </c>
      <c r="F55" s="17">
        <v>0</v>
      </c>
      <c r="G55" s="3">
        <f t="shared" si="3"/>
        <v>0</v>
      </c>
    </row>
    <row r="56" spans="1:7" ht="12.75">
      <c r="A56" s="18" t="s">
        <v>83</v>
      </c>
      <c r="B56" s="19" t="s">
        <v>4</v>
      </c>
      <c r="C56" s="17">
        <v>3</v>
      </c>
      <c r="D56" s="17">
        <v>0</v>
      </c>
      <c r="E56" s="3">
        <f t="shared" si="2"/>
        <v>0</v>
      </c>
      <c r="F56" s="17">
        <v>0</v>
      </c>
      <c r="G56" s="3">
        <f t="shared" si="3"/>
        <v>0</v>
      </c>
    </row>
    <row r="57" spans="1:7" ht="12.75">
      <c r="A57" s="18" t="s">
        <v>84</v>
      </c>
      <c r="B57" s="19" t="s">
        <v>136</v>
      </c>
      <c r="C57" s="17">
        <v>34</v>
      </c>
      <c r="D57" s="17">
        <v>0</v>
      </c>
      <c r="E57" s="3">
        <f t="shared" si="2"/>
        <v>0</v>
      </c>
      <c r="F57" s="17">
        <v>0</v>
      </c>
      <c r="G57" s="3">
        <f t="shared" si="3"/>
        <v>0</v>
      </c>
    </row>
    <row r="58" spans="1:7" ht="12.75">
      <c r="A58" s="18" t="s">
        <v>85</v>
      </c>
      <c r="B58" s="19" t="s">
        <v>4</v>
      </c>
      <c r="C58" s="17">
        <v>3</v>
      </c>
      <c r="D58" s="17">
        <v>0</v>
      </c>
      <c r="E58" s="3">
        <f t="shared" si="2"/>
        <v>0</v>
      </c>
      <c r="F58" s="17">
        <v>0</v>
      </c>
      <c r="G58" s="3">
        <f t="shared" si="3"/>
        <v>0</v>
      </c>
    </row>
    <row r="59" spans="1:7" ht="12.75">
      <c r="A59" s="18" t="s">
        <v>86</v>
      </c>
      <c r="B59" s="19" t="s">
        <v>50</v>
      </c>
      <c r="C59" s="17">
        <v>16</v>
      </c>
      <c r="D59" s="17">
        <v>0</v>
      </c>
      <c r="E59" s="3">
        <f t="shared" si="2"/>
        <v>0</v>
      </c>
      <c r="F59" s="17">
        <v>0</v>
      </c>
      <c r="G59" s="3">
        <f t="shared" si="3"/>
        <v>0</v>
      </c>
    </row>
    <row r="60" spans="1:7" ht="12.75">
      <c r="A60" s="18" t="s">
        <v>87</v>
      </c>
      <c r="B60" s="19" t="s">
        <v>4</v>
      </c>
      <c r="C60" s="17">
        <v>2</v>
      </c>
      <c r="D60" s="17">
        <v>0</v>
      </c>
      <c r="E60" s="3">
        <f t="shared" si="2"/>
        <v>0</v>
      </c>
      <c r="F60" s="17">
        <v>0</v>
      </c>
      <c r="G60" s="3">
        <f t="shared" si="3"/>
        <v>0</v>
      </c>
    </row>
    <row r="61" spans="1:7" ht="12.75">
      <c r="A61" s="18" t="s">
        <v>88</v>
      </c>
      <c r="B61" s="19" t="s">
        <v>51</v>
      </c>
      <c r="C61" s="17">
        <v>12</v>
      </c>
      <c r="D61" s="17">
        <v>0</v>
      </c>
      <c r="E61" s="3">
        <f t="shared" si="2"/>
        <v>0</v>
      </c>
      <c r="F61" s="17">
        <v>0</v>
      </c>
      <c r="G61" s="3">
        <f t="shared" si="3"/>
        <v>0</v>
      </c>
    </row>
    <row r="62" spans="1:7" ht="12.75">
      <c r="A62" s="18" t="s">
        <v>89</v>
      </c>
      <c r="B62" s="19" t="s">
        <v>4</v>
      </c>
      <c r="C62" s="17">
        <v>1</v>
      </c>
      <c r="D62" s="17">
        <v>0</v>
      </c>
      <c r="E62" s="3">
        <f t="shared" si="2"/>
        <v>0</v>
      </c>
      <c r="F62" s="17">
        <v>0</v>
      </c>
      <c r="G62" s="3">
        <f t="shared" si="3"/>
        <v>0</v>
      </c>
    </row>
    <row r="63" spans="1:7" ht="12.75">
      <c r="A63" s="18" t="s">
        <v>90</v>
      </c>
      <c r="B63" s="19" t="s">
        <v>23</v>
      </c>
      <c r="C63" s="17">
        <v>13</v>
      </c>
      <c r="D63" s="17">
        <v>0</v>
      </c>
      <c r="E63" s="3">
        <f t="shared" si="2"/>
        <v>0</v>
      </c>
      <c r="F63" s="17">
        <v>0</v>
      </c>
      <c r="G63" s="3">
        <f t="shared" si="3"/>
        <v>0</v>
      </c>
    </row>
    <row r="64" spans="1:7" ht="12.75">
      <c r="A64" s="18" t="s">
        <v>91</v>
      </c>
      <c r="B64" s="19" t="s">
        <v>4</v>
      </c>
      <c r="C64" s="17">
        <v>1</v>
      </c>
      <c r="D64" s="17">
        <v>0</v>
      </c>
      <c r="E64" s="3">
        <f t="shared" si="2"/>
        <v>0</v>
      </c>
      <c r="F64" s="17">
        <v>0</v>
      </c>
      <c r="G64" s="3">
        <f t="shared" si="3"/>
        <v>0</v>
      </c>
    </row>
    <row r="65" spans="1:7" ht="12.75">
      <c r="A65" s="18" t="s">
        <v>92</v>
      </c>
      <c r="B65" s="19" t="s">
        <v>5</v>
      </c>
      <c r="C65" s="17">
        <v>1</v>
      </c>
      <c r="D65" s="17">
        <v>0</v>
      </c>
      <c r="E65" s="3">
        <f t="shared" si="2"/>
        <v>0</v>
      </c>
      <c r="F65" s="17">
        <v>0</v>
      </c>
      <c r="G65" s="3">
        <f t="shared" si="3"/>
        <v>0</v>
      </c>
    </row>
    <row r="66" spans="1:7" ht="12.75">
      <c r="A66" s="18" t="s">
        <v>93</v>
      </c>
      <c r="B66" s="19" t="s">
        <v>65</v>
      </c>
      <c r="C66" s="17">
        <v>39</v>
      </c>
      <c r="D66" s="17">
        <v>0</v>
      </c>
      <c r="E66" s="3">
        <f t="shared" si="2"/>
        <v>0</v>
      </c>
      <c r="F66" s="17">
        <v>0</v>
      </c>
      <c r="G66" s="3">
        <f t="shared" si="3"/>
        <v>0</v>
      </c>
    </row>
    <row r="67" spans="1:7" ht="12.75">
      <c r="A67" s="18" t="s">
        <v>94</v>
      </c>
      <c r="B67" s="19" t="s">
        <v>4</v>
      </c>
      <c r="C67" s="17">
        <v>1</v>
      </c>
      <c r="D67" s="17">
        <v>0</v>
      </c>
      <c r="E67" s="3">
        <f t="shared" si="2"/>
        <v>0</v>
      </c>
      <c r="F67" s="17">
        <v>0</v>
      </c>
      <c r="G67" s="3">
        <f t="shared" si="3"/>
        <v>0</v>
      </c>
    </row>
    <row r="68" spans="1:7" ht="12.75">
      <c r="A68" s="18" t="s">
        <v>95</v>
      </c>
      <c r="B68" s="19" t="s">
        <v>137</v>
      </c>
      <c r="C68" s="17">
        <v>16</v>
      </c>
      <c r="D68" s="17">
        <v>0</v>
      </c>
      <c r="E68" s="3">
        <f t="shared" si="2"/>
        <v>0</v>
      </c>
      <c r="F68" s="17">
        <v>0</v>
      </c>
      <c r="G68" s="3">
        <f t="shared" si="3"/>
        <v>0</v>
      </c>
    </row>
    <row r="69" spans="1:7" ht="12.75">
      <c r="A69" s="18" t="s">
        <v>96</v>
      </c>
      <c r="B69" s="19" t="s">
        <v>4</v>
      </c>
      <c r="C69" s="17">
        <v>2</v>
      </c>
      <c r="D69" s="17">
        <v>0</v>
      </c>
      <c r="E69" s="3">
        <f t="shared" si="2"/>
        <v>0</v>
      </c>
      <c r="F69" s="17">
        <v>0</v>
      </c>
      <c r="G69" s="3">
        <f t="shared" si="3"/>
        <v>0</v>
      </c>
    </row>
    <row r="70" spans="1:7" ht="12.75">
      <c r="A70" s="18" t="s">
        <v>97</v>
      </c>
      <c r="B70" s="19" t="s">
        <v>5</v>
      </c>
      <c r="C70" s="17">
        <v>2</v>
      </c>
      <c r="D70" s="17">
        <v>0</v>
      </c>
      <c r="E70" s="3">
        <f t="shared" si="2"/>
        <v>0</v>
      </c>
      <c r="F70" s="17">
        <v>0</v>
      </c>
      <c r="G70" s="3">
        <f t="shared" si="3"/>
        <v>0</v>
      </c>
    </row>
    <row r="71" spans="1:7" ht="12.75">
      <c r="A71" s="18" t="s">
        <v>98</v>
      </c>
      <c r="B71" s="19" t="s">
        <v>6</v>
      </c>
      <c r="C71" s="17">
        <v>42</v>
      </c>
      <c r="D71" s="17">
        <v>0</v>
      </c>
      <c r="E71" s="3">
        <f t="shared" si="2"/>
        <v>0</v>
      </c>
      <c r="F71" s="17">
        <v>0</v>
      </c>
      <c r="G71" s="3">
        <f t="shared" si="3"/>
        <v>0</v>
      </c>
    </row>
    <row r="72" spans="1:7" ht="12.75">
      <c r="A72" s="18" t="s">
        <v>99</v>
      </c>
      <c r="B72" s="19" t="s">
        <v>52</v>
      </c>
      <c r="C72" s="17">
        <v>21</v>
      </c>
      <c r="D72" s="17">
        <v>0</v>
      </c>
      <c r="E72" s="3">
        <f t="shared" si="2"/>
        <v>0</v>
      </c>
      <c r="F72" s="17">
        <v>0</v>
      </c>
      <c r="G72" s="3">
        <f t="shared" si="3"/>
        <v>0</v>
      </c>
    </row>
    <row r="73" spans="1:7" s="4" customFormat="1" ht="12.75">
      <c r="A73" s="18"/>
      <c r="B73" s="4" t="s">
        <v>13</v>
      </c>
      <c r="D73" s="2"/>
      <c r="E73" s="2">
        <f>SUM(E50:E72)</f>
        <v>0</v>
      </c>
      <c r="G73" s="2">
        <f>SUM(G50:G72)</f>
        <v>0</v>
      </c>
    </row>
    <row r="75" spans="1:7" ht="12.75">
      <c r="A75" s="18" t="s">
        <v>100</v>
      </c>
      <c r="B75" s="19" t="s">
        <v>138</v>
      </c>
      <c r="C75" s="17">
        <v>4</v>
      </c>
      <c r="D75" s="17">
        <v>0</v>
      </c>
      <c r="E75" s="3">
        <f aca="true" t="shared" si="4" ref="E75:E87">PRODUCT(C75,D75)</f>
        <v>0</v>
      </c>
      <c r="F75" s="17">
        <v>0</v>
      </c>
      <c r="G75" s="3">
        <f aca="true" t="shared" si="5" ref="G75:G87">PRODUCT(C75,F75)</f>
        <v>0</v>
      </c>
    </row>
    <row r="76" spans="1:7" ht="12.75">
      <c r="A76" s="18" t="s">
        <v>101</v>
      </c>
      <c r="B76" s="19" t="s">
        <v>139</v>
      </c>
      <c r="C76" s="17">
        <v>4</v>
      </c>
      <c r="D76" s="17">
        <v>0</v>
      </c>
      <c r="E76" s="3">
        <f t="shared" si="4"/>
        <v>0</v>
      </c>
      <c r="F76" s="17">
        <v>0</v>
      </c>
      <c r="G76" s="3">
        <f t="shared" si="5"/>
        <v>0</v>
      </c>
    </row>
    <row r="77" spans="1:7" ht="12.75">
      <c r="A77" s="18" t="s">
        <v>102</v>
      </c>
      <c r="B77" s="19" t="s">
        <v>53</v>
      </c>
      <c r="C77" s="17">
        <v>4</v>
      </c>
      <c r="D77" s="17">
        <v>0</v>
      </c>
      <c r="E77" s="3">
        <f t="shared" si="4"/>
        <v>0</v>
      </c>
      <c r="F77" s="17">
        <v>0</v>
      </c>
      <c r="G77" s="3">
        <f t="shared" si="5"/>
        <v>0</v>
      </c>
    </row>
    <row r="78" spans="1:7" ht="12.75">
      <c r="A78" s="18" t="s">
        <v>103</v>
      </c>
      <c r="B78" s="19" t="s">
        <v>140</v>
      </c>
      <c r="C78" s="17">
        <v>1</v>
      </c>
      <c r="D78" s="17">
        <v>0</v>
      </c>
      <c r="E78" s="3">
        <f t="shared" si="4"/>
        <v>0</v>
      </c>
      <c r="F78" s="17">
        <v>0</v>
      </c>
      <c r="G78" s="3">
        <f t="shared" si="5"/>
        <v>0</v>
      </c>
    </row>
    <row r="79" spans="1:7" ht="12.75">
      <c r="A79" s="18" t="s">
        <v>104</v>
      </c>
      <c r="B79" s="19" t="s">
        <v>141</v>
      </c>
      <c r="C79" s="17">
        <v>1</v>
      </c>
      <c r="D79" s="17">
        <v>0</v>
      </c>
      <c r="E79" s="3">
        <f t="shared" si="4"/>
        <v>0</v>
      </c>
      <c r="F79" s="17">
        <v>0</v>
      </c>
      <c r="G79" s="3">
        <f t="shared" si="5"/>
        <v>0</v>
      </c>
    </row>
    <row r="80" spans="1:7" ht="12.75">
      <c r="A80" s="18" t="s">
        <v>105</v>
      </c>
      <c r="B80" s="19" t="s">
        <v>142</v>
      </c>
      <c r="C80" s="17">
        <v>1</v>
      </c>
      <c r="D80" s="17">
        <v>0</v>
      </c>
      <c r="E80" s="3">
        <f t="shared" si="4"/>
        <v>0</v>
      </c>
      <c r="F80" s="17">
        <v>0</v>
      </c>
      <c r="G80" s="3">
        <f t="shared" si="5"/>
        <v>0</v>
      </c>
    </row>
    <row r="81" spans="1:7" ht="12.75">
      <c r="A81" s="18" t="s">
        <v>106</v>
      </c>
      <c r="B81" s="19" t="s">
        <v>56</v>
      </c>
      <c r="C81" s="17">
        <v>2</v>
      </c>
      <c r="D81" s="17">
        <v>0</v>
      </c>
      <c r="E81" s="3">
        <f t="shared" si="4"/>
        <v>0</v>
      </c>
      <c r="F81" s="17">
        <v>0</v>
      </c>
      <c r="G81" s="3">
        <f t="shared" si="5"/>
        <v>0</v>
      </c>
    </row>
    <row r="82" spans="1:7" ht="12.75">
      <c r="A82" s="18" t="s">
        <v>107</v>
      </c>
      <c r="B82" s="19" t="s">
        <v>55</v>
      </c>
      <c r="C82" s="17">
        <v>6</v>
      </c>
      <c r="D82" s="17">
        <v>0</v>
      </c>
      <c r="E82" s="3">
        <f t="shared" si="4"/>
        <v>0</v>
      </c>
      <c r="F82" s="17">
        <v>0</v>
      </c>
      <c r="G82" s="3">
        <f t="shared" si="5"/>
        <v>0</v>
      </c>
    </row>
    <row r="83" spans="1:7" ht="12.75">
      <c r="A83" s="18" t="s">
        <v>108</v>
      </c>
      <c r="B83" s="19" t="s">
        <v>54</v>
      </c>
      <c r="C83" s="17">
        <v>10</v>
      </c>
      <c r="D83" s="17">
        <v>0</v>
      </c>
      <c r="E83" s="3">
        <f t="shared" si="4"/>
        <v>0</v>
      </c>
      <c r="F83" s="17">
        <v>0</v>
      </c>
      <c r="G83" s="3">
        <f t="shared" si="5"/>
        <v>0</v>
      </c>
    </row>
    <row r="84" spans="1:7" ht="12.75">
      <c r="A84" s="18" t="s">
        <v>109</v>
      </c>
      <c r="B84" s="19" t="s">
        <v>143</v>
      </c>
      <c r="C84" s="17">
        <v>4</v>
      </c>
      <c r="D84" s="17">
        <v>0</v>
      </c>
      <c r="E84" s="3">
        <f t="shared" si="4"/>
        <v>0</v>
      </c>
      <c r="F84" s="17">
        <v>0</v>
      </c>
      <c r="G84" s="3">
        <f t="shared" si="5"/>
        <v>0</v>
      </c>
    </row>
    <row r="85" spans="1:7" ht="12.75">
      <c r="A85" s="18" t="s">
        <v>145</v>
      </c>
      <c r="B85" s="19" t="s">
        <v>57</v>
      </c>
      <c r="C85" s="17">
        <v>4</v>
      </c>
      <c r="D85" s="17">
        <v>0</v>
      </c>
      <c r="E85" s="3">
        <f t="shared" si="4"/>
        <v>0</v>
      </c>
      <c r="F85" s="17">
        <v>0</v>
      </c>
      <c r="G85" s="3">
        <f t="shared" si="5"/>
        <v>0</v>
      </c>
    </row>
    <row r="86" spans="1:7" ht="12.75">
      <c r="A86" s="18" t="s">
        <v>146</v>
      </c>
      <c r="B86" s="19" t="s">
        <v>144</v>
      </c>
      <c r="C86" s="17">
        <v>1</v>
      </c>
      <c r="D86" s="17">
        <v>0</v>
      </c>
      <c r="E86" s="3">
        <f t="shared" si="4"/>
        <v>0</v>
      </c>
      <c r="F86" s="17">
        <v>0</v>
      </c>
      <c r="G86" s="3">
        <f t="shared" si="5"/>
        <v>0</v>
      </c>
    </row>
    <row r="87" spans="1:7" ht="12.75">
      <c r="A87" s="18" t="s">
        <v>147</v>
      </c>
      <c r="B87" s="19" t="s">
        <v>66</v>
      </c>
      <c r="C87" s="17">
        <v>5</v>
      </c>
      <c r="D87" s="17">
        <v>0</v>
      </c>
      <c r="E87" s="3">
        <f t="shared" si="4"/>
        <v>0</v>
      </c>
      <c r="F87" s="17">
        <v>0</v>
      </c>
      <c r="G87" s="3">
        <f t="shared" si="5"/>
        <v>0</v>
      </c>
    </row>
    <row r="88" spans="1:7" s="4" customFormat="1" ht="12.75">
      <c r="A88" s="18"/>
      <c r="B88" s="4" t="s">
        <v>58</v>
      </c>
      <c r="D88" s="2"/>
      <c r="E88" s="2">
        <f>SUM(E75:E87)</f>
        <v>0</v>
      </c>
      <c r="G88" s="2">
        <f>SUM(G75:G87)</f>
        <v>0</v>
      </c>
    </row>
    <row r="89" ht="12.75">
      <c r="A89" s="18"/>
    </row>
  </sheetData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89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Visual FoxPro</dc:title>
  <dc:subject/>
  <dc:creator>XP</dc:creator>
  <cp:keywords/>
  <dc:description/>
  <cp:lastModifiedBy>Hepnar Petr</cp:lastModifiedBy>
  <cp:lastPrinted>2015-09-11T09:35:45Z</cp:lastPrinted>
  <dcterms:created xsi:type="dcterms:W3CDTF">2014-03-28T11:09:31Z</dcterms:created>
  <dcterms:modified xsi:type="dcterms:W3CDTF">2015-09-16T11:23:23Z</dcterms:modified>
  <cp:category/>
  <cp:version/>
  <cp:contentType/>
  <cp:contentStatus/>
</cp:coreProperties>
</file>