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SO-37" sheetId="1" r:id="rId1"/>
  </sheets>
  <definedNames>
    <definedName name="__CENA__">'SO-37'!$G$6:$G$8</definedName>
    <definedName name="__MAIN__">'SO-37'!$A$1:$CL$8</definedName>
    <definedName name="__MAIN2__">#REF!</definedName>
    <definedName name="__MAIN3__">#REF!</definedName>
    <definedName name="__SAZBA__">'SO-37'!#REF!</definedName>
    <definedName name="__T0__">'SO-37'!$A$4:$J$8</definedName>
    <definedName name="__T1__">'SO-37'!#REF!</definedName>
    <definedName name="__T2__">'SO-37'!#REF!</definedName>
    <definedName name="__T3__">'SO-37'!#REF!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xlnm.Print_Titles" localSheetId="0">'SO-37'!$2:$3</definedName>
  </definedNames>
  <calcPr calcMode="manual" fullCalcOnLoad="1"/>
</workbook>
</file>

<file path=xl/sharedStrings.xml><?xml version="1.0" encoding="utf-8"?>
<sst xmlns="http://schemas.openxmlformats.org/spreadsheetml/2006/main" count="141" uniqueCount="81">
  <si>
    <t>MJ</t>
  </si>
  <si>
    <t>Popis</t>
  </si>
  <si>
    <t>Poř.</t>
  </si>
  <si>
    <t>Komentář</t>
  </si>
  <si>
    <t>Výměra</t>
  </si>
  <si>
    <t>ks</t>
  </si>
  <si>
    <t>Kód položky</t>
  </si>
  <si>
    <t>Jedn. cena</t>
  </si>
  <si>
    <t>Cena celkem</t>
  </si>
  <si>
    <t>SO-37 - Vrtné práce a vystrojení geotermálních vrtů</t>
  </si>
  <si>
    <t>Vrtné práce                                                                                                                                                                                                                                           - vrtání průměr 120 - 150mm do hloubky 120m                                                                                                                                                                                                                    - pažení vrtu v nesoudržných horninách</t>
  </si>
  <si>
    <t>Vrtné práce                                                                                                                                                                                                                                           - vrtání průměr 120 - 150mm do hloubky 130m                                                                                                                                                                                                                    - pažení vrtu v nesoudržných horninách</t>
  </si>
  <si>
    <t>Vrtné práce                                                                                                                                                                                                                                           - vrtání průměr 120 - 150mm do hloubky 140m                                                                                                                                                                                                                    - pažení vrtu v nesoudržných horninách</t>
  </si>
  <si>
    <t>4.</t>
  </si>
  <si>
    <t>Vrtné práce a vystrojení geotermálních vrtů</t>
  </si>
  <si>
    <t>m</t>
  </si>
  <si>
    <t xml:space="preserve">Zapuštění geotermálních vertikálních sond + injektáž                                                                                                                                      - tlaková zkoužka + zkoužka průtočnosti před zapuštěním a po zapuštění geotermální sondy do vrtu dle normy  VDI4640                                                                                                                                                                                                                                           - vložení sondy do vrtu, injektování cemento-bentonitovou směsí po celé délce  </t>
  </si>
  <si>
    <t xml:space="preserve">Vystrojení vrtů geotermální sondou PE-RC                                                                                                                                       - délka sondy 120m                                                                                                                                                                                                       - vystrojení 4x32x2,9mm, PE-RC (SDR11,PN16)                                                                                                                                              - vratné U-koleno na patě sondy splňující podmínky dle normy VDI4640 (průtok a tlaková ztráta U-kolena) </t>
  </si>
  <si>
    <t xml:space="preserve">Vystrojení vrtů geotermální sondou PE-RC                                                                                                                                         - délka sondy 130m                                                                                                                                                                                                       - vystrojení 4x32x2,9mm, PE-RC (SDR11,PN16)                                                                                                                                              - vratné U-koleno na patě sondy splňující podmínky dle normy VDI4640 (průtok a tlaková ztráta U-kolena) </t>
  </si>
  <si>
    <t xml:space="preserve">Vystrojení vrtů geotermální sondou PE-RC                                                                                                                                        - délka sondy 140m                                                                                                                                                                                                       - vystrojení 4x32x2,9mm, PE-RC (SDR11,PN16)                                                                                                                                              - vratné U-koleno na patě sondy splňující podmínky dle normy VDI4640 (průtok a tlaková ztráta U-kolena) </t>
  </si>
  <si>
    <t>Třmen pro závaží pro geotermální sondy</t>
  </si>
  <si>
    <t xml:space="preserve">Závaží pro geotermální sondy                                                                                                                                                                          (možno nahradit zaváděcími tyčemi)                                                                                                                                                                  - hmotnost 13kg (lze navýšit na 26kg)     </t>
  </si>
  <si>
    <t xml:space="preserve">Injektážní potrubí PE100+                                                                                                                                                                                                         - délka 120m , 25x2,3mm, PE100+ (SDR11,PN16)                                                                                                                                                                                                                               - lze injektovat pomocí zaváděcích tyčí </t>
  </si>
  <si>
    <t>Injektážní potrubí PE100+                                                                                                                                                                                                         - délka 130m , 25x2,3mm, PE100+ (SDR11,PN16)                                                                                                                                                                                                                               - lze injektovat pomocí zaváděcích tyčí</t>
  </si>
  <si>
    <t>Injektážní potrubí PE100+                                                                                                                                                                                                         - délka 140m , 25x2,3mm, PE100+ (SDR11,PN16)                                                                                                                                                                                                                               - lze injektovat pomocí zaváděcích tyčí</t>
  </si>
  <si>
    <t xml:space="preserve">Doprava vrtné soupravy </t>
  </si>
  <si>
    <t>km</t>
  </si>
  <si>
    <t>Kontejnery pro odvození vrtného materiálu</t>
  </si>
  <si>
    <t>kpl</t>
  </si>
  <si>
    <t>Materiál na propojení geotermálních vrtů</t>
  </si>
  <si>
    <t>Redukce počtu větví 32-32-40                                                                                                                                                                                                                              - 1x Y-kus 32-32-40
- 2x el. spojka d32
- 1x el. spojka d40</t>
  </si>
  <si>
    <t xml:space="preserve">Potrubí PE100+ 40x3,7mm (SDR11,PN16)   </t>
  </si>
  <si>
    <t>Kaučuková izolace 42x13mm                                                                                                                                                                              (faktor difuzního odporu ≥ 10.000 μ)</t>
  </si>
  <si>
    <t>Chránička KORUFLEX D 110</t>
  </si>
  <si>
    <t xml:space="preserve">Trasová folie do výkopu                                                                                                                                          - nápis GEOTERMIE                                                                                                                                                                                                    - zelená signální barva                                                                                                                                                                                                                          - šířka 75mm  </t>
  </si>
  <si>
    <t>Elektrospojka SDR11, PN16, d40</t>
  </si>
  <si>
    <t>Elektrokoleno 90° SDR11, PN16, d40</t>
  </si>
  <si>
    <t xml:space="preserve">Elektroredukce SDR11, PN16, d110-d90 </t>
  </si>
  <si>
    <t xml:space="preserve">Potrubí PE100+  110x6,6mm á6m (SDR17,PN10)    </t>
  </si>
  <si>
    <t>Kaučuková izolace 108x13mm                                                                                                                                                                              (faktor difuzního odporu ≥ 10.000 μ)</t>
  </si>
  <si>
    <t>KG Potrubí DN 200x4,5mm</t>
  </si>
  <si>
    <t xml:space="preserve">Trasová folie do výkopu                                                                                                                                                 - nápis GEOTERMIE                                                                                                                                                                                           - zelená signální barva                                                                                                                                                                                                                          - šířka 75mm     </t>
  </si>
  <si>
    <t xml:space="preserve">PVC ochraná pažnice se zdrsněným povrchem 210/200           </t>
  </si>
  <si>
    <t>Kaučuková izolace 108x19mm                                                                                                                                                                              (faktor difuzního odporu ≥ 10.000 μ)</t>
  </si>
  <si>
    <t>Elektrokoleno 45° SDR11, PN16, d110</t>
  </si>
  <si>
    <t>Elektrokoleno 90° SDR11, PN16, d110</t>
  </si>
  <si>
    <t>Nemrznoucí kapalina                                                                                                                                                                                                 Teplonosná kapalina na bázi glycerínu + MEG
- obsahuje inhibitory koroze, látky ochraňující pryžová těsnění, změkčovače vody a stabilizátory pH</t>
  </si>
  <si>
    <t>l</t>
  </si>
  <si>
    <t>Doprava materiálu na stavbu                                                                                                                                                                                               - potrubí, elektrospojky, nemrznoucí směs .....</t>
  </si>
  <si>
    <t xml:space="preserve">Pokládka horizontálního propojení od vrtů k šachtici           </t>
  </si>
  <si>
    <t xml:space="preserve">Pokládka páteřního vedení od šachty do technické místnosti        </t>
  </si>
  <si>
    <t xml:space="preserve">Usazení šachtice       </t>
  </si>
  <si>
    <t xml:space="preserve">Svaření PE potrubí pomocí elektrotvarovky  </t>
  </si>
  <si>
    <t xml:space="preserve">Izolování potrubí kaučukovou izolací + vložení potrubí do chráničky        </t>
  </si>
  <si>
    <t xml:space="preserve">Plnění primárního okruhu         </t>
  </si>
  <si>
    <t>Tlaková zkoužka systému</t>
  </si>
  <si>
    <t xml:space="preserve">Doprava         </t>
  </si>
  <si>
    <t>Kruhová šachta pro 13 okruhů - vodotěsná + pojízdná do 600KG na nápravu
-  vodotěsná šachta s rozměry ID=940mm výška=1350mm + X (X=50-300mm)
-  teleskopicky nastavitelné víko (50-300mm)
-  pojízdná osobním vozem do 600 kg
-  tělo rozdělovače/sběrače d140
-  výstupy na páteřní vedení d90
-  rozdělovač/sběrač obsahuje 1" mosazné kulové kohouty pro napuštění/odvzdušnění
-  13x výstupy rozdělovače d40 obsahují 1" mosazné plnoprůtokové kulové kohouty
-  13x výstupy sběrače d40 obsahují mosazné průtokové regulátory Inline-setter 8-38 l/min.
-  všechny výstupy pevně přivařené ke stěně šachty s přesahem cca 100mm
-  šroubovatelné, výškově nastavitelné víko odzkoušené TÜV</t>
  </si>
  <si>
    <t>Kompaktní těsnění 200/112 (tlakotěsné do 5 barů)</t>
  </si>
  <si>
    <t>Přírubová uzavírací klapka d110 (DN100)</t>
  </si>
  <si>
    <t>Lemový nákružek PEHD /SDR 11/ d110</t>
  </si>
  <si>
    <t>Otočná příruba PP-Ocel d110 (DN100) 8xM16 (PN16)</t>
  </si>
  <si>
    <t>Ocelová příruba s přechodem na závit (DN100, PN16)</t>
  </si>
  <si>
    <t>Zemní práce</t>
  </si>
  <si>
    <t xml:space="preserve">Vtýčení vedení komplet vč. dopravy                           </t>
  </si>
  <si>
    <t xml:space="preserve">Sejmutí ornice do vzdálenosti 5 m             </t>
  </si>
  <si>
    <t>Hloubení rýh o hloubce 1300 mm šíře 1600 mm  (horizontální propojení)</t>
  </si>
  <si>
    <t xml:space="preserve">Hloubení rýh o hloubce 1300 mm šíře 1100 mm  (horizontální propojení) </t>
  </si>
  <si>
    <t>Hloubení rýh o hloubce 1300 mm šíře 800 mm  (horizontální propojení + páteř)</t>
  </si>
  <si>
    <t xml:space="preserve">Strojní hloubení jam v soudržných horninách do hloubky 2000 mm (hornina 1-4.tř.)  </t>
  </si>
  <si>
    <t xml:space="preserve">Šachta           </t>
  </si>
  <si>
    <t xml:space="preserve">Dorovnání výkopů ručním nářadím  do objemu 5 m3 (hornina 1-4.tř.) </t>
  </si>
  <si>
    <t xml:space="preserve">Příplatek za lepivost k hloubení rýh a jam do šířky 1000 mm (hornina 1-4.tř.)    </t>
  </si>
  <si>
    <t xml:space="preserve">Obsypání šachet zeminou </t>
  </si>
  <si>
    <t>Obsypání páteřních vedení zeminou</t>
  </si>
  <si>
    <t xml:space="preserve">Odvoz přebytečné zeminy z výkopových prací   </t>
  </si>
  <si>
    <t>Likvidace přebytečné zeminy (hornina 1-4.tř.) dle skupin odpadového hosp. zemina a sutě</t>
  </si>
  <si>
    <t xml:space="preserve">Návoz bagru na staveniště    </t>
  </si>
  <si>
    <t>Přesun stavebních kapacit</t>
  </si>
  <si>
    <t xml:space="preserve">Vytýčení podzemních sítí vč.dopravy        </t>
  </si>
  <si>
    <t>m3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</si>
</sst>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"/>
    <numFmt numFmtId="178" formatCode="#,##0.00_ ;[Red]\-#,##0.00\ 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/>
    </xf>
    <xf numFmtId="164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 wrapText="1"/>
    </xf>
    <xf numFmtId="166" fontId="5" fillId="0" borderId="11" xfId="0" applyNumberFormat="1" applyFont="1" applyFill="1" applyBorder="1" applyAlignment="1">
      <alignment horizontal="right" vertical="center"/>
    </xf>
    <xf numFmtId="167" fontId="5" fillId="0" borderId="11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4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9.140625" defaultRowHeight="12.75" outlineLevelRow="2"/>
  <cols>
    <col min="1" max="1" width="5.421875" style="1" customWidth="1"/>
    <col min="2" max="2" width="10.7109375" style="1" bestFit="1" customWidth="1"/>
    <col min="3" max="3" width="57.140625" style="4" customWidth="1"/>
    <col min="4" max="4" width="4.28125" style="3" customWidth="1"/>
    <col min="5" max="5" width="13.7109375" style="6" customWidth="1"/>
    <col min="6" max="6" width="12.421875" style="7" customWidth="1"/>
    <col min="7" max="7" width="15.7109375" style="8" customWidth="1"/>
    <col min="8" max="8" width="27.57421875" style="0" bestFit="1" customWidth="1"/>
  </cols>
  <sheetData>
    <row r="1" spans="1:7" ht="21" customHeight="1">
      <c r="A1" s="9"/>
      <c r="B1" s="9"/>
      <c r="C1" s="10"/>
      <c r="D1" s="10"/>
      <c r="E1" s="11"/>
      <c r="F1" s="12"/>
      <c r="G1" s="13"/>
    </row>
    <row r="2" spans="1:8" s="14" customFormat="1" ht="13.5" thickBot="1">
      <c r="A2" s="15" t="s">
        <v>2</v>
      </c>
      <c r="B2" s="27" t="s">
        <v>6</v>
      </c>
      <c r="C2" s="26" t="s">
        <v>1</v>
      </c>
      <c r="D2" s="15" t="s">
        <v>0</v>
      </c>
      <c r="E2" s="15" t="s">
        <v>4</v>
      </c>
      <c r="F2" s="34" t="s">
        <v>7</v>
      </c>
      <c r="G2" s="34" t="s">
        <v>8</v>
      </c>
      <c r="H2" s="27" t="s">
        <v>3</v>
      </c>
    </row>
    <row r="3" spans="1:7" ht="11.25" customHeight="1">
      <c r="A3" s="2"/>
      <c r="B3" s="2"/>
      <c r="C3" s="16"/>
      <c r="D3" s="5"/>
      <c r="E3" s="2"/>
      <c r="F3" s="2"/>
      <c r="G3" s="2"/>
    </row>
    <row r="4" spans="1:8" s="17" customFormat="1" ht="18.75" customHeight="1">
      <c r="A4" s="28" t="s">
        <v>9</v>
      </c>
      <c r="B4" s="28"/>
      <c r="C4" s="28"/>
      <c r="D4" s="28"/>
      <c r="E4" s="28"/>
      <c r="F4" s="28"/>
      <c r="G4" s="33">
        <f>SUM(G6+G22+G48+G58)</f>
        <v>0</v>
      </c>
      <c r="H4" s="28"/>
    </row>
    <row r="5" s="25" customFormat="1" ht="11.25" outlineLevel="2"/>
    <row r="6" spans="1:7" s="18" customFormat="1" ht="16.5" customHeight="1" outlineLevel="1">
      <c r="A6" s="19"/>
      <c r="B6" s="19"/>
      <c r="C6" s="20" t="s">
        <v>14</v>
      </c>
      <c r="D6" s="5"/>
      <c r="E6" s="21"/>
      <c r="F6" s="22"/>
      <c r="G6" s="23">
        <f>SUM(G7:G9)</f>
        <v>0</v>
      </c>
    </row>
    <row r="7" spans="1:8" s="24" customFormat="1" ht="36" outlineLevel="2">
      <c r="A7" s="29">
        <v>1</v>
      </c>
      <c r="B7" s="29"/>
      <c r="C7" s="30" t="s">
        <v>10</v>
      </c>
      <c r="D7" s="31" t="s">
        <v>15</v>
      </c>
      <c r="E7" s="32">
        <v>600</v>
      </c>
      <c r="F7" s="35">
        <v>0</v>
      </c>
      <c r="G7" s="36">
        <f aca="true" t="shared" si="0" ref="G7:G20">F7*E7</f>
        <v>0</v>
      </c>
      <c r="H7" s="35"/>
    </row>
    <row r="8" spans="1:8" s="24" customFormat="1" ht="36" outlineLevel="2">
      <c r="A8" s="29">
        <v>2</v>
      </c>
      <c r="B8" s="29"/>
      <c r="C8" s="30" t="s">
        <v>11</v>
      </c>
      <c r="D8" s="31" t="s">
        <v>15</v>
      </c>
      <c r="E8" s="32">
        <v>390</v>
      </c>
      <c r="F8" s="35">
        <v>0</v>
      </c>
      <c r="G8" s="36">
        <f t="shared" si="0"/>
        <v>0</v>
      </c>
      <c r="H8" s="35"/>
    </row>
    <row r="9" spans="1:8" ht="36" outlineLevel="2">
      <c r="A9" s="29">
        <v>3</v>
      </c>
      <c r="B9" s="29"/>
      <c r="C9" s="30" t="s">
        <v>12</v>
      </c>
      <c r="D9" s="31" t="s">
        <v>15</v>
      </c>
      <c r="E9" s="32">
        <v>700</v>
      </c>
      <c r="F9" s="35">
        <v>0</v>
      </c>
      <c r="G9" s="36">
        <f t="shared" si="0"/>
        <v>0</v>
      </c>
      <c r="H9" s="35"/>
    </row>
    <row r="10" spans="1:8" s="24" customFormat="1" ht="60" outlineLevel="2">
      <c r="A10" s="29" t="s">
        <v>13</v>
      </c>
      <c r="B10" s="29"/>
      <c r="C10" s="30" t="s">
        <v>16</v>
      </c>
      <c r="D10" s="31" t="s">
        <v>5</v>
      </c>
      <c r="E10" s="32">
        <v>13</v>
      </c>
      <c r="F10" s="35">
        <v>0</v>
      </c>
      <c r="G10" s="36">
        <f t="shared" si="0"/>
        <v>0</v>
      </c>
      <c r="H10" s="35"/>
    </row>
    <row r="11" spans="1:8" s="24" customFormat="1" ht="60" outlineLevel="2">
      <c r="A11" s="29">
        <v>5</v>
      </c>
      <c r="B11" s="29"/>
      <c r="C11" s="30" t="s">
        <v>17</v>
      </c>
      <c r="D11" s="31" t="s">
        <v>5</v>
      </c>
      <c r="E11" s="32">
        <v>5</v>
      </c>
      <c r="F11" s="35">
        <v>0</v>
      </c>
      <c r="G11" s="36">
        <f t="shared" si="0"/>
        <v>0</v>
      </c>
      <c r="H11" s="35"/>
    </row>
    <row r="12" spans="1:8" ht="60" outlineLevel="2">
      <c r="A12" s="29">
        <v>6</v>
      </c>
      <c r="B12" s="29"/>
      <c r="C12" s="30" t="s">
        <v>18</v>
      </c>
      <c r="D12" s="31" t="s">
        <v>5</v>
      </c>
      <c r="E12" s="32">
        <v>3</v>
      </c>
      <c r="F12" s="35">
        <v>0</v>
      </c>
      <c r="G12" s="36">
        <f t="shared" si="0"/>
        <v>0</v>
      </c>
      <c r="H12" s="35"/>
    </row>
    <row r="13" spans="1:8" s="24" customFormat="1" ht="60" outlineLevel="2">
      <c r="A13" s="29">
        <v>7</v>
      </c>
      <c r="B13" s="29"/>
      <c r="C13" s="30" t="s">
        <v>19</v>
      </c>
      <c r="D13" s="31" t="s">
        <v>5</v>
      </c>
      <c r="E13" s="32">
        <v>5</v>
      </c>
      <c r="F13" s="35">
        <v>0</v>
      </c>
      <c r="G13" s="36">
        <f t="shared" si="0"/>
        <v>0</v>
      </c>
      <c r="H13" s="35"/>
    </row>
    <row r="14" spans="1:8" s="24" customFormat="1" ht="12" outlineLevel="2">
      <c r="A14" s="29">
        <v>8</v>
      </c>
      <c r="B14" s="29"/>
      <c r="C14" s="30" t="s">
        <v>20</v>
      </c>
      <c r="D14" s="31" t="s">
        <v>5</v>
      </c>
      <c r="E14" s="32">
        <v>13</v>
      </c>
      <c r="F14" s="35">
        <v>0</v>
      </c>
      <c r="G14" s="36">
        <f t="shared" si="0"/>
        <v>0</v>
      </c>
      <c r="H14" s="35"/>
    </row>
    <row r="15" spans="1:8" ht="36" outlineLevel="2">
      <c r="A15" s="29">
        <v>9</v>
      </c>
      <c r="B15" s="29"/>
      <c r="C15" s="30" t="s">
        <v>21</v>
      </c>
      <c r="D15" s="31" t="s">
        <v>5</v>
      </c>
      <c r="E15" s="32">
        <v>13</v>
      </c>
      <c r="F15" s="35">
        <v>0</v>
      </c>
      <c r="G15" s="36">
        <f t="shared" si="0"/>
        <v>0</v>
      </c>
      <c r="H15" s="35"/>
    </row>
    <row r="16" spans="1:8" s="24" customFormat="1" ht="36" outlineLevel="2">
      <c r="A16" s="29">
        <v>10</v>
      </c>
      <c r="B16" s="29"/>
      <c r="C16" s="30" t="s">
        <v>22</v>
      </c>
      <c r="D16" s="31" t="s">
        <v>5</v>
      </c>
      <c r="E16" s="32">
        <v>5</v>
      </c>
      <c r="F16" s="35">
        <v>0</v>
      </c>
      <c r="G16" s="36">
        <f t="shared" si="0"/>
        <v>0</v>
      </c>
      <c r="H16" s="35"/>
    </row>
    <row r="17" spans="1:8" s="24" customFormat="1" ht="36" outlineLevel="2">
      <c r="A17" s="29">
        <v>11</v>
      </c>
      <c r="B17" s="29"/>
      <c r="C17" s="30" t="s">
        <v>23</v>
      </c>
      <c r="D17" s="31" t="s">
        <v>5</v>
      </c>
      <c r="E17" s="32">
        <v>3</v>
      </c>
      <c r="F17" s="35">
        <v>0</v>
      </c>
      <c r="G17" s="36">
        <f t="shared" si="0"/>
        <v>0</v>
      </c>
      <c r="H17" s="35"/>
    </row>
    <row r="18" spans="1:8" ht="36" outlineLevel="2">
      <c r="A18" s="29">
        <v>12</v>
      </c>
      <c r="B18" s="29"/>
      <c r="C18" s="30" t="s">
        <v>24</v>
      </c>
      <c r="D18" s="31" t="s">
        <v>5</v>
      </c>
      <c r="E18" s="32">
        <v>5</v>
      </c>
      <c r="F18" s="35">
        <v>0</v>
      </c>
      <c r="G18" s="36">
        <f t="shared" si="0"/>
        <v>0</v>
      </c>
      <c r="H18" s="35"/>
    </row>
    <row r="19" spans="1:8" s="24" customFormat="1" ht="12" outlineLevel="2">
      <c r="A19" s="29">
        <v>13</v>
      </c>
      <c r="B19" s="29"/>
      <c r="C19" s="30" t="s">
        <v>25</v>
      </c>
      <c r="D19" s="31" t="s">
        <v>26</v>
      </c>
      <c r="E19" s="32">
        <v>0</v>
      </c>
      <c r="F19" s="35">
        <v>0</v>
      </c>
      <c r="G19" s="36">
        <f t="shared" si="0"/>
        <v>0</v>
      </c>
      <c r="H19" s="35"/>
    </row>
    <row r="20" spans="1:8" ht="12.75" outlineLevel="2">
      <c r="A20" s="29">
        <v>14</v>
      </c>
      <c r="B20" s="29"/>
      <c r="C20" s="30" t="s">
        <v>27</v>
      </c>
      <c r="D20" s="31" t="s">
        <v>28</v>
      </c>
      <c r="E20" s="32">
        <v>1</v>
      </c>
      <c r="F20" s="35">
        <v>0</v>
      </c>
      <c r="G20" s="36">
        <f t="shared" si="0"/>
        <v>0</v>
      </c>
      <c r="H20" s="35"/>
    </row>
    <row r="21" spans="1:9" ht="12.75" outlineLevel="2">
      <c r="A21" s="24"/>
      <c r="B21" s="24"/>
      <c r="C21" s="24"/>
      <c r="D21" s="24"/>
      <c r="E21" s="24"/>
      <c r="F21" s="24"/>
      <c r="G21" s="24"/>
      <c r="H21" s="24"/>
      <c r="I21" s="24"/>
    </row>
    <row r="22" spans="1:7" s="18" customFormat="1" ht="16.5" customHeight="1" outlineLevel="1">
      <c r="A22" s="19"/>
      <c r="B22" s="19"/>
      <c r="C22" s="20" t="s">
        <v>29</v>
      </c>
      <c r="D22" s="5"/>
      <c r="E22" s="21"/>
      <c r="F22" s="22"/>
      <c r="G22" s="23">
        <f>SUM(G23:G25)</f>
        <v>0</v>
      </c>
    </row>
    <row r="23" spans="1:8" s="24" customFormat="1" ht="48" outlineLevel="2">
      <c r="A23" s="29">
        <v>1</v>
      </c>
      <c r="B23" s="29"/>
      <c r="C23" s="30" t="s">
        <v>30</v>
      </c>
      <c r="D23" s="31" t="s">
        <v>5</v>
      </c>
      <c r="E23" s="32">
        <v>26</v>
      </c>
      <c r="F23" s="35">
        <v>0</v>
      </c>
      <c r="G23" s="36">
        <f aca="true" t="shared" si="1" ref="G23:G46">F23*E23</f>
        <v>0</v>
      </c>
      <c r="H23" s="35"/>
    </row>
    <row r="24" spans="1:8" s="24" customFormat="1" ht="12" outlineLevel="2">
      <c r="A24" s="29">
        <v>2</v>
      </c>
      <c r="B24" s="29"/>
      <c r="C24" s="30" t="s">
        <v>31</v>
      </c>
      <c r="D24" s="31" t="s">
        <v>15</v>
      </c>
      <c r="E24" s="32">
        <v>1020</v>
      </c>
      <c r="F24" s="35">
        <v>0</v>
      </c>
      <c r="G24" s="36">
        <f t="shared" si="1"/>
        <v>0</v>
      </c>
      <c r="H24" s="35"/>
    </row>
    <row r="25" spans="1:8" ht="24" outlineLevel="2">
      <c r="A25" s="29">
        <v>3</v>
      </c>
      <c r="B25" s="29"/>
      <c r="C25" s="30" t="s">
        <v>32</v>
      </c>
      <c r="D25" s="31" t="s">
        <v>15</v>
      </c>
      <c r="E25" s="32">
        <v>1020</v>
      </c>
      <c r="F25" s="35">
        <v>0</v>
      </c>
      <c r="G25" s="36">
        <f t="shared" si="1"/>
        <v>0</v>
      </c>
      <c r="H25" s="35"/>
    </row>
    <row r="26" spans="1:8" s="24" customFormat="1" ht="12" outlineLevel="2">
      <c r="A26" s="29" t="s">
        <v>13</v>
      </c>
      <c r="B26" s="29"/>
      <c r="C26" s="30" t="s">
        <v>33</v>
      </c>
      <c r="D26" s="31" t="s">
        <v>15</v>
      </c>
      <c r="E26" s="32">
        <v>1020</v>
      </c>
      <c r="F26" s="35">
        <v>0</v>
      </c>
      <c r="G26" s="36">
        <f t="shared" si="1"/>
        <v>0</v>
      </c>
      <c r="H26" s="35"/>
    </row>
    <row r="27" spans="1:8" s="24" customFormat="1" ht="48" outlineLevel="2">
      <c r="A27" s="29">
        <v>5</v>
      </c>
      <c r="B27" s="29"/>
      <c r="C27" s="30" t="s">
        <v>34</v>
      </c>
      <c r="D27" s="31" t="s">
        <v>15</v>
      </c>
      <c r="E27" s="32">
        <v>1020</v>
      </c>
      <c r="F27" s="35">
        <v>0</v>
      </c>
      <c r="G27" s="36">
        <f t="shared" si="1"/>
        <v>0</v>
      </c>
      <c r="H27" s="35"/>
    </row>
    <row r="28" spans="1:8" ht="12.75" outlineLevel="2">
      <c r="A28" s="29">
        <v>6</v>
      </c>
      <c r="B28" s="29"/>
      <c r="C28" s="30" t="s">
        <v>35</v>
      </c>
      <c r="D28" s="31" t="s">
        <v>5</v>
      </c>
      <c r="E28" s="32">
        <v>26</v>
      </c>
      <c r="F28" s="35">
        <v>0</v>
      </c>
      <c r="G28" s="36">
        <f t="shared" si="1"/>
        <v>0</v>
      </c>
      <c r="H28" s="35"/>
    </row>
    <row r="29" spans="1:8" s="24" customFormat="1" ht="12" outlineLevel="2">
      <c r="A29" s="29">
        <v>7</v>
      </c>
      <c r="B29" s="29"/>
      <c r="C29" s="30" t="s">
        <v>36</v>
      </c>
      <c r="D29" s="31" t="s">
        <v>5</v>
      </c>
      <c r="E29" s="32">
        <v>2</v>
      </c>
      <c r="F29" s="35">
        <v>0</v>
      </c>
      <c r="G29" s="36">
        <f t="shared" si="1"/>
        <v>0</v>
      </c>
      <c r="H29" s="35"/>
    </row>
    <row r="30" spans="1:8" s="24" customFormat="1" ht="204" outlineLevel="2">
      <c r="A30" s="29">
        <v>8</v>
      </c>
      <c r="B30" s="29"/>
      <c r="C30" s="30" t="s">
        <v>57</v>
      </c>
      <c r="D30" s="31" t="s">
        <v>5</v>
      </c>
      <c r="E30" s="32">
        <v>1</v>
      </c>
      <c r="F30" s="35">
        <v>0</v>
      </c>
      <c r="G30" s="36">
        <f t="shared" si="1"/>
        <v>0</v>
      </c>
      <c r="H30" s="35"/>
    </row>
    <row r="31" spans="1:8" ht="12.75" outlineLevel="2">
      <c r="A31" s="29">
        <v>9</v>
      </c>
      <c r="B31" s="29"/>
      <c r="C31" s="30" t="s">
        <v>37</v>
      </c>
      <c r="D31" s="31" t="s">
        <v>5</v>
      </c>
      <c r="E31" s="32">
        <v>2</v>
      </c>
      <c r="F31" s="35">
        <v>0</v>
      </c>
      <c r="G31" s="36">
        <f t="shared" si="1"/>
        <v>0</v>
      </c>
      <c r="H31" s="35"/>
    </row>
    <row r="32" spans="1:8" s="24" customFormat="1" ht="12" outlineLevel="2">
      <c r="A32" s="29">
        <v>10</v>
      </c>
      <c r="B32" s="29"/>
      <c r="C32" s="30" t="s">
        <v>38</v>
      </c>
      <c r="D32" s="31" t="s">
        <v>15</v>
      </c>
      <c r="E32" s="32">
        <v>60</v>
      </c>
      <c r="F32" s="35">
        <v>0</v>
      </c>
      <c r="G32" s="36">
        <f t="shared" si="1"/>
        <v>0</v>
      </c>
      <c r="H32" s="35"/>
    </row>
    <row r="33" spans="1:8" s="24" customFormat="1" ht="24" outlineLevel="2">
      <c r="A33" s="29">
        <v>11</v>
      </c>
      <c r="B33" s="29"/>
      <c r="C33" s="30" t="s">
        <v>39</v>
      </c>
      <c r="D33" s="31" t="s">
        <v>15</v>
      </c>
      <c r="E33" s="32">
        <v>12</v>
      </c>
      <c r="F33" s="35">
        <v>0</v>
      </c>
      <c r="G33" s="36">
        <f t="shared" si="1"/>
        <v>0</v>
      </c>
      <c r="H33" s="35"/>
    </row>
    <row r="34" spans="1:8" ht="12.75" outlineLevel="2">
      <c r="A34" s="29">
        <v>12</v>
      </c>
      <c r="B34" s="29"/>
      <c r="C34" s="30" t="s">
        <v>40</v>
      </c>
      <c r="D34" s="31" t="s">
        <v>15</v>
      </c>
      <c r="E34" s="32">
        <v>12</v>
      </c>
      <c r="F34" s="35">
        <v>0</v>
      </c>
      <c r="G34" s="36">
        <f t="shared" si="1"/>
        <v>0</v>
      </c>
      <c r="H34" s="35"/>
    </row>
    <row r="35" spans="1:8" s="24" customFormat="1" ht="48" outlineLevel="2">
      <c r="A35" s="29">
        <v>13</v>
      </c>
      <c r="B35" s="29"/>
      <c r="C35" s="30" t="s">
        <v>41</v>
      </c>
      <c r="D35" s="31" t="s">
        <v>15</v>
      </c>
      <c r="E35" s="32">
        <v>12</v>
      </c>
      <c r="F35" s="35">
        <v>0</v>
      </c>
      <c r="G35" s="36">
        <f t="shared" si="1"/>
        <v>0</v>
      </c>
      <c r="H35" s="35"/>
    </row>
    <row r="36" spans="1:8" ht="12.75" outlineLevel="2">
      <c r="A36" s="29">
        <v>14</v>
      </c>
      <c r="B36" s="29"/>
      <c r="C36" s="30" t="s">
        <v>42</v>
      </c>
      <c r="D36" s="31" t="s">
        <v>5</v>
      </c>
      <c r="E36" s="32">
        <v>2</v>
      </c>
      <c r="F36" s="35">
        <v>0</v>
      </c>
      <c r="G36" s="36">
        <f t="shared" si="1"/>
        <v>0</v>
      </c>
      <c r="H36" s="35"/>
    </row>
    <row r="37" spans="1:8" s="24" customFormat="1" ht="12" outlineLevel="2">
      <c r="A37" s="29">
        <v>15</v>
      </c>
      <c r="B37" s="29"/>
      <c r="C37" s="30" t="s">
        <v>58</v>
      </c>
      <c r="D37" s="31" t="s">
        <v>5</v>
      </c>
      <c r="E37" s="32">
        <v>2</v>
      </c>
      <c r="F37" s="35">
        <v>0</v>
      </c>
      <c r="G37" s="36">
        <f t="shared" si="1"/>
        <v>0</v>
      </c>
      <c r="H37" s="35"/>
    </row>
    <row r="38" spans="1:8" s="24" customFormat="1" ht="24" outlineLevel="2">
      <c r="A38" s="29">
        <v>16</v>
      </c>
      <c r="B38" s="29"/>
      <c r="C38" s="30" t="s">
        <v>43</v>
      </c>
      <c r="D38" s="31" t="s">
        <v>15</v>
      </c>
      <c r="E38" s="32">
        <v>48</v>
      </c>
      <c r="F38" s="35">
        <v>0</v>
      </c>
      <c r="G38" s="36">
        <f t="shared" si="1"/>
        <v>0</v>
      </c>
      <c r="H38" s="35"/>
    </row>
    <row r="39" spans="1:8" ht="12.75" outlineLevel="2">
      <c r="A39" s="29">
        <v>17</v>
      </c>
      <c r="B39" s="29"/>
      <c r="C39" s="30" t="s">
        <v>44</v>
      </c>
      <c r="D39" s="31" t="s">
        <v>5</v>
      </c>
      <c r="E39" s="32">
        <v>4</v>
      </c>
      <c r="F39" s="35">
        <v>0</v>
      </c>
      <c r="G39" s="36">
        <f t="shared" si="1"/>
        <v>0</v>
      </c>
      <c r="H39" s="35"/>
    </row>
    <row r="40" spans="1:8" s="24" customFormat="1" ht="12" outlineLevel="2">
      <c r="A40" s="29">
        <v>18</v>
      </c>
      <c r="B40" s="29"/>
      <c r="C40" s="30" t="s">
        <v>45</v>
      </c>
      <c r="D40" s="31" t="s">
        <v>5</v>
      </c>
      <c r="E40" s="32">
        <v>12</v>
      </c>
      <c r="F40" s="35">
        <v>0</v>
      </c>
      <c r="G40" s="36">
        <f t="shared" si="1"/>
        <v>0</v>
      </c>
      <c r="H40" s="35"/>
    </row>
    <row r="41" spans="1:8" ht="12.75" outlineLevel="2">
      <c r="A41" s="29">
        <v>19</v>
      </c>
      <c r="B41" s="29"/>
      <c r="C41" s="30" t="s">
        <v>59</v>
      </c>
      <c r="D41" s="31" t="s">
        <v>5</v>
      </c>
      <c r="E41" s="32">
        <v>2</v>
      </c>
      <c r="F41" s="35">
        <v>0</v>
      </c>
      <c r="G41" s="36">
        <f t="shared" si="1"/>
        <v>0</v>
      </c>
      <c r="H41" s="35"/>
    </row>
    <row r="42" spans="1:8" ht="12.75" outlineLevel="2">
      <c r="A42" s="29">
        <v>20</v>
      </c>
      <c r="B42" s="29"/>
      <c r="C42" s="30" t="s">
        <v>60</v>
      </c>
      <c r="D42" s="31" t="s">
        <v>5</v>
      </c>
      <c r="E42" s="32">
        <v>2</v>
      </c>
      <c r="F42" s="35">
        <v>0</v>
      </c>
      <c r="G42" s="36">
        <f t="shared" si="1"/>
        <v>0</v>
      </c>
      <c r="H42" s="35"/>
    </row>
    <row r="43" spans="1:8" s="24" customFormat="1" ht="12" outlineLevel="2">
      <c r="A43" s="29">
        <v>21</v>
      </c>
      <c r="B43" s="29"/>
      <c r="C43" s="30" t="s">
        <v>61</v>
      </c>
      <c r="D43" s="31" t="s">
        <v>5</v>
      </c>
      <c r="E43" s="32">
        <v>2</v>
      </c>
      <c r="F43" s="35">
        <v>0</v>
      </c>
      <c r="G43" s="36">
        <f t="shared" si="1"/>
        <v>0</v>
      </c>
      <c r="H43" s="35"/>
    </row>
    <row r="44" spans="1:8" s="24" customFormat="1" ht="12" outlineLevel="2">
      <c r="A44" s="29">
        <v>22</v>
      </c>
      <c r="B44" s="29"/>
      <c r="C44" s="30" t="s">
        <v>62</v>
      </c>
      <c r="D44" s="31" t="s">
        <v>5</v>
      </c>
      <c r="E44" s="32">
        <v>2</v>
      </c>
      <c r="F44" s="35">
        <v>0</v>
      </c>
      <c r="G44" s="36">
        <f>F44*E44</f>
        <v>0</v>
      </c>
      <c r="H44" s="35"/>
    </row>
    <row r="45" spans="1:8" s="24" customFormat="1" ht="48" outlineLevel="2">
      <c r="A45" s="29">
        <v>23</v>
      </c>
      <c r="B45" s="29"/>
      <c r="C45" s="30" t="s">
        <v>46</v>
      </c>
      <c r="D45" s="31" t="s">
        <v>47</v>
      </c>
      <c r="E45" s="32">
        <v>1650</v>
      </c>
      <c r="F45" s="35">
        <v>0</v>
      </c>
      <c r="G45" s="36">
        <f t="shared" si="1"/>
        <v>0</v>
      </c>
      <c r="H45" s="35"/>
    </row>
    <row r="46" spans="1:8" ht="24" outlineLevel="2">
      <c r="A46" s="29">
        <v>24</v>
      </c>
      <c r="B46" s="29"/>
      <c r="C46" s="30" t="s">
        <v>48</v>
      </c>
      <c r="D46" s="31" t="s">
        <v>28</v>
      </c>
      <c r="E46" s="32">
        <v>1</v>
      </c>
      <c r="F46" s="35">
        <v>0</v>
      </c>
      <c r="G46" s="36">
        <f t="shared" si="1"/>
        <v>0</v>
      </c>
      <c r="H46" s="35"/>
    </row>
    <row r="47" spans="1:9" ht="12.75" outlineLevel="2">
      <c r="A47" s="24"/>
      <c r="B47" s="24"/>
      <c r="C47" s="24"/>
      <c r="D47" s="24"/>
      <c r="E47" s="24"/>
      <c r="F47" s="24"/>
      <c r="G47" s="24"/>
      <c r="H47" s="24"/>
      <c r="I47" s="24"/>
    </row>
    <row r="48" spans="1:7" s="18" customFormat="1" ht="16.5" customHeight="1" outlineLevel="1">
      <c r="A48" s="19"/>
      <c r="B48" s="19"/>
      <c r="C48" s="20" t="s">
        <v>29</v>
      </c>
      <c r="D48" s="5"/>
      <c r="E48" s="21"/>
      <c r="F48" s="22"/>
      <c r="G48" s="23">
        <f>SUM(G49:G51)</f>
        <v>0</v>
      </c>
    </row>
    <row r="49" spans="1:8" s="24" customFormat="1" ht="12" outlineLevel="2">
      <c r="A49" s="29">
        <v>1</v>
      </c>
      <c r="B49" s="29"/>
      <c r="C49" s="30" t="s">
        <v>49</v>
      </c>
      <c r="D49" s="31" t="s">
        <v>15</v>
      </c>
      <c r="E49" s="32">
        <v>1020</v>
      </c>
      <c r="F49" s="35">
        <v>0</v>
      </c>
      <c r="G49" s="36">
        <f aca="true" t="shared" si="2" ref="G49:G55">F49*E49</f>
        <v>0</v>
      </c>
      <c r="H49" s="35"/>
    </row>
    <row r="50" spans="1:8" s="24" customFormat="1" ht="12" outlineLevel="2">
      <c r="A50" s="29">
        <v>2</v>
      </c>
      <c r="B50" s="29"/>
      <c r="C50" s="30" t="s">
        <v>50</v>
      </c>
      <c r="D50" s="31" t="s">
        <v>15</v>
      </c>
      <c r="E50" s="32">
        <v>60</v>
      </c>
      <c r="F50" s="35">
        <v>0</v>
      </c>
      <c r="G50" s="36">
        <f t="shared" si="2"/>
        <v>0</v>
      </c>
      <c r="H50" s="35"/>
    </row>
    <row r="51" spans="1:8" ht="12.75" outlineLevel="2">
      <c r="A51" s="29">
        <v>3</v>
      </c>
      <c r="B51" s="29"/>
      <c r="C51" s="30" t="s">
        <v>51</v>
      </c>
      <c r="D51" s="31" t="s">
        <v>28</v>
      </c>
      <c r="E51" s="32">
        <v>1</v>
      </c>
      <c r="F51" s="35">
        <v>0</v>
      </c>
      <c r="G51" s="36">
        <f t="shared" si="2"/>
        <v>0</v>
      </c>
      <c r="H51" s="35"/>
    </row>
    <row r="52" spans="1:8" s="24" customFormat="1" ht="12" outlineLevel="2">
      <c r="A52" s="29" t="s">
        <v>13</v>
      </c>
      <c r="B52" s="29"/>
      <c r="C52" s="30" t="s">
        <v>52</v>
      </c>
      <c r="D52" s="31" t="s">
        <v>5</v>
      </c>
      <c r="E52" s="32">
        <v>124</v>
      </c>
      <c r="F52" s="35">
        <v>0</v>
      </c>
      <c r="G52" s="36">
        <f t="shared" si="2"/>
        <v>0</v>
      </c>
      <c r="H52" s="35"/>
    </row>
    <row r="53" spans="1:8" s="24" customFormat="1" ht="12" outlineLevel="2">
      <c r="A53" s="29">
        <v>5</v>
      </c>
      <c r="B53" s="29"/>
      <c r="C53" s="30" t="s">
        <v>53</v>
      </c>
      <c r="D53" s="31" t="s">
        <v>15</v>
      </c>
      <c r="E53" s="32">
        <v>1080</v>
      </c>
      <c r="F53" s="35">
        <v>0</v>
      </c>
      <c r="G53" s="36">
        <f t="shared" si="2"/>
        <v>0</v>
      </c>
      <c r="H53" s="35"/>
    </row>
    <row r="54" spans="1:8" ht="12.75" outlineLevel="2">
      <c r="A54" s="29">
        <v>6</v>
      </c>
      <c r="B54" s="29"/>
      <c r="C54" s="30" t="s">
        <v>54</v>
      </c>
      <c r="D54" s="31" t="s">
        <v>47</v>
      </c>
      <c r="E54" s="32">
        <v>4950</v>
      </c>
      <c r="F54" s="35">
        <v>0</v>
      </c>
      <c r="G54" s="36">
        <f t="shared" si="2"/>
        <v>0</v>
      </c>
      <c r="H54" s="35"/>
    </row>
    <row r="55" spans="1:8" s="24" customFormat="1" ht="12" outlineLevel="2">
      <c r="A55" s="29">
        <v>7</v>
      </c>
      <c r="B55" s="29"/>
      <c r="C55" s="30" t="s">
        <v>55</v>
      </c>
      <c r="D55" s="31" t="s">
        <v>28</v>
      </c>
      <c r="E55" s="32">
        <v>1</v>
      </c>
      <c r="F55" s="35">
        <v>0</v>
      </c>
      <c r="G55" s="36">
        <f t="shared" si="2"/>
        <v>0</v>
      </c>
      <c r="H55" s="35"/>
    </row>
    <row r="56" spans="1:8" s="24" customFormat="1" ht="12" outlineLevel="2">
      <c r="A56" s="29">
        <v>8</v>
      </c>
      <c r="B56" s="29"/>
      <c r="C56" s="30" t="s">
        <v>56</v>
      </c>
      <c r="D56" s="29" t="s">
        <v>28</v>
      </c>
      <c r="E56" s="32">
        <v>1</v>
      </c>
      <c r="F56" s="35">
        <v>0</v>
      </c>
      <c r="G56" s="35">
        <v>0</v>
      </c>
      <c r="H56" s="29"/>
    </row>
    <row r="57" spans="1:9" s="24" customFormat="1" ht="12" outlineLevel="2">
      <c r="A57" s="37"/>
      <c r="B57" s="37"/>
      <c r="C57" s="38"/>
      <c r="D57" s="39"/>
      <c r="E57" s="40"/>
      <c r="F57" s="41"/>
      <c r="G57" s="42"/>
      <c r="H57" s="41"/>
      <c r="I57" s="43"/>
    </row>
    <row r="58" spans="1:7" s="18" customFormat="1" ht="16.5" customHeight="1" outlineLevel="1">
      <c r="A58" s="19"/>
      <c r="B58" s="19"/>
      <c r="C58" s="20" t="s">
        <v>63</v>
      </c>
      <c r="D58" s="5"/>
      <c r="E58" s="21"/>
      <c r="F58" s="22"/>
      <c r="G58" s="23">
        <f>SUM(G75:G77)</f>
        <v>0</v>
      </c>
    </row>
    <row r="59" spans="1:8" s="24" customFormat="1" ht="12" outlineLevel="2">
      <c r="A59" s="29">
        <v>1</v>
      </c>
      <c r="B59" s="29"/>
      <c r="C59" s="30" t="s">
        <v>79</v>
      </c>
      <c r="D59" s="31" t="s">
        <v>28</v>
      </c>
      <c r="E59" s="32">
        <v>1</v>
      </c>
      <c r="F59" s="35">
        <v>0</v>
      </c>
      <c r="G59" s="36">
        <f aca="true" t="shared" si="3" ref="G59:G65">F59*E59</f>
        <v>0</v>
      </c>
      <c r="H59" s="35"/>
    </row>
    <row r="60" spans="1:8" s="24" customFormat="1" ht="12" outlineLevel="2">
      <c r="A60" s="29">
        <v>2</v>
      </c>
      <c r="B60" s="29"/>
      <c r="C60" s="30" t="s">
        <v>64</v>
      </c>
      <c r="D60" s="31" t="s">
        <v>28</v>
      </c>
      <c r="E60" s="32">
        <v>1</v>
      </c>
      <c r="F60" s="35">
        <v>0</v>
      </c>
      <c r="G60" s="36">
        <f t="shared" si="3"/>
        <v>0</v>
      </c>
      <c r="H60" s="35"/>
    </row>
    <row r="61" spans="1:8" ht="12.75" outlineLevel="2">
      <c r="A61" s="29">
        <v>3</v>
      </c>
      <c r="B61" s="29"/>
      <c r="C61" s="30" t="s">
        <v>65</v>
      </c>
      <c r="D61" s="31" t="s">
        <v>15</v>
      </c>
      <c r="E61" s="32">
        <v>146</v>
      </c>
      <c r="F61" s="35">
        <v>0</v>
      </c>
      <c r="G61" s="36">
        <f t="shared" si="3"/>
        <v>0</v>
      </c>
      <c r="H61" s="35"/>
    </row>
    <row r="62" spans="1:8" s="24" customFormat="1" ht="12.75" customHeight="1" outlineLevel="2">
      <c r="A62" s="29" t="s">
        <v>13</v>
      </c>
      <c r="B62" s="29"/>
      <c r="C62" s="30" t="s">
        <v>66</v>
      </c>
      <c r="D62" s="31" t="s">
        <v>80</v>
      </c>
      <c r="E62" s="32">
        <v>97.9</v>
      </c>
      <c r="F62" s="35">
        <v>0</v>
      </c>
      <c r="G62" s="36">
        <f t="shared" si="3"/>
        <v>0</v>
      </c>
      <c r="H62" s="35"/>
    </row>
    <row r="63" spans="1:8" s="24" customFormat="1" ht="12.75" customHeight="1" outlineLevel="2">
      <c r="A63" s="29">
        <v>5</v>
      </c>
      <c r="B63" s="29"/>
      <c r="C63" s="30" t="s">
        <v>67</v>
      </c>
      <c r="D63" s="31" t="s">
        <v>80</v>
      </c>
      <c r="E63" s="32">
        <v>32.9</v>
      </c>
      <c r="F63" s="35">
        <v>0</v>
      </c>
      <c r="G63" s="36">
        <f t="shared" si="3"/>
        <v>0</v>
      </c>
      <c r="H63" s="35"/>
    </row>
    <row r="64" spans="1:8" ht="25.5" customHeight="1" outlineLevel="2">
      <c r="A64" s="29">
        <v>6</v>
      </c>
      <c r="B64" s="29"/>
      <c r="C64" s="30" t="s">
        <v>68</v>
      </c>
      <c r="D64" s="31" t="s">
        <v>80</v>
      </c>
      <c r="E64" s="32">
        <v>85.4</v>
      </c>
      <c r="F64" s="35">
        <v>0</v>
      </c>
      <c r="G64" s="36">
        <f t="shared" si="3"/>
        <v>0</v>
      </c>
      <c r="H64" s="35"/>
    </row>
    <row r="65" spans="1:8" s="24" customFormat="1" ht="25.5" customHeight="1" outlineLevel="2">
      <c r="A65" s="29">
        <v>7</v>
      </c>
      <c r="B65" s="29"/>
      <c r="C65" s="30" t="s">
        <v>69</v>
      </c>
      <c r="D65" s="31" t="s">
        <v>28</v>
      </c>
      <c r="E65" s="32">
        <v>1</v>
      </c>
      <c r="F65" s="35">
        <v>0</v>
      </c>
      <c r="G65" s="36">
        <f t="shared" si="3"/>
        <v>0</v>
      </c>
      <c r="H65" s="35"/>
    </row>
    <row r="66" spans="1:8" s="24" customFormat="1" ht="12" outlineLevel="2">
      <c r="A66" s="29">
        <v>8</v>
      </c>
      <c r="B66" s="29"/>
      <c r="C66" s="30" t="s">
        <v>70</v>
      </c>
      <c r="D66" s="29" t="s">
        <v>80</v>
      </c>
      <c r="E66" s="32">
        <v>1.3</v>
      </c>
      <c r="F66" s="35">
        <v>0</v>
      </c>
      <c r="G66" s="35">
        <v>0</v>
      </c>
      <c r="H66" s="29"/>
    </row>
    <row r="67" spans="1:8" s="24" customFormat="1" ht="12.75" customHeight="1" outlineLevel="2">
      <c r="A67" s="29">
        <v>9</v>
      </c>
      <c r="B67" s="29"/>
      <c r="C67" s="30" t="s">
        <v>71</v>
      </c>
      <c r="D67" s="31" t="s">
        <v>28</v>
      </c>
      <c r="E67" s="32">
        <v>1</v>
      </c>
      <c r="F67" s="35">
        <v>0</v>
      </c>
      <c r="G67" s="36">
        <f>F67*E67</f>
        <v>0</v>
      </c>
      <c r="H67" s="35"/>
    </row>
    <row r="68" spans="1:8" ht="25.5" customHeight="1" outlineLevel="2">
      <c r="A68" s="29">
        <v>10</v>
      </c>
      <c r="B68" s="29"/>
      <c r="C68" s="30" t="s">
        <v>72</v>
      </c>
      <c r="D68" s="31" t="s">
        <v>28</v>
      </c>
      <c r="E68" s="32">
        <v>1</v>
      </c>
      <c r="F68" s="35">
        <v>0</v>
      </c>
      <c r="G68" s="36">
        <f>F68*E68</f>
        <v>0</v>
      </c>
      <c r="H68" s="35"/>
    </row>
    <row r="69" spans="1:8" s="24" customFormat="1" ht="12.75" customHeight="1" outlineLevel="2">
      <c r="A69" s="29">
        <v>11</v>
      </c>
      <c r="B69" s="29"/>
      <c r="C69" s="30" t="s">
        <v>73</v>
      </c>
      <c r="D69" s="31" t="s">
        <v>28</v>
      </c>
      <c r="E69" s="32">
        <v>1</v>
      </c>
      <c r="F69" s="35">
        <v>0</v>
      </c>
      <c r="G69" s="36">
        <f>F69*E69</f>
        <v>0</v>
      </c>
      <c r="H69" s="35"/>
    </row>
    <row r="70" spans="1:8" s="24" customFormat="1" ht="12" outlineLevel="2">
      <c r="A70" s="29">
        <v>12</v>
      </c>
      <c r="B70" s="29"/>
      <c r="C70" s="30" t="s">
        <v>74</v>
      </c>
      <c r="D70" s="31" t="s">
        <v>15</v>
      </c>
      <c r="E70" s="32">
        <v>6</v>
      </c>
      <c r="F70" s="35">
        <v>0</v>
      </c>
      <c r="G70" s="35">
        <v>0</v>
      </c>
      <c r="H70" s="29"/>
    </row>
    <row r="71" spans="1:8" s="24" customFormat="1" ht="12.75" customHeight="1" outlineLevel="2">
      <c r="A71" s="29">
        <v>13</v>
      </c>
      <c r="B71" s="29"/>
      <c r="C71" s="30" t="s">
        <v>75</v>
      </c>
      <c r="D71" s="31" t="s">
        <v>28</v>
      </c>
      <c r="E71" s="32">
        <v>1</v>
      </c>
      <c r="F71" s="35">
        <v>0</v>
      </c>
      <c r="G71" s="36">
        <f>F71*E71</f>
        <v>0</v>
      </c>
      <c r="H71" s="35"/>
    </row>
    <row r="72" spans="1:8" ht="25.5" customHeight="1" outlineLevel="2">
      <c r="A72" s="29">
        <v>14</v>
      </c>
      <c r="B72" s="29"/>
      <c r="C72" s="30" t="s">
        <v>76</v>
      </c>
      <c r="D72" s="31" t="s">
        <v>28</v>
      </c>
      <c r="E72" s="32">
        <v>1</v>
      </c>
      <c r="F72" s="35">
        <v>0</v>
      </c>
      <c r="G72" s="36">
        <f>F72*E72</f>
        <v>0</v>
      </c>
      <c r="H72" s="35"/>
    </row>
    <row r="73" spans="1:8" s="24" customFormat="1" ht="12.75" customHeight="1" outlineLevel="2">
      <c r="A73" s="29">
        <v>15</v>
      </c>
      <c r="B73" s="29"/>
      <c r="C73" s="30" t="s">
        <v>77</v>
      </c>
      <c r="D73" s="31" t="s">
        <v>28</v>
      </c>
      <c r="E73" s="32">
        <v>1</v>
      </c>
      <c r="F73" s="35">
        <v>0</v>
      </c>
      <c r="G73" s="36">
        <f>F73*E73</f>
        <v>0</v>
      </c>
      <c r="H73" s="35"/>
    </row>
    <row r="74" spans="1:8" s="24" customFormat="1" ht="12" outlineLevel="2">
      <c r="A74" s="29">
        <v>16</v>
      </c>
      <c r="B74" s="29"/>
      <c r="C74" s="30" t="s">
        <v>78</v>
      </c>
      <c r="D74" s="29" t="s">
        <v>28</v>
      </c>
      <c r="E74" s="32">
        <v>1</v>
      </c>
      <c r="F74" s="35">
        <v>0</v>
      </c>
      <c r="G74" s="35">
        <v>0</v>
      </c>
      <c r="H74" s="29"/>
    </row>
  </sheetData>
  <sheetProtection/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Tfirstova Lenka</cp:lastModifiedBy>
  <cp:lastPrinted>2008-10-14T10:44:21Z</cp:lastPrinted>
  <dcterms:created xsi:type="dcterms:W3CDTF">2007-10-16T11:08:58Z</dcterms:created>
  <dcterms:modified xsi:type="dcterms:W3CDTF">2014-04-23T06:01:45Z</dcterms:modified>
  <cp:category/>
  <cp:version/>
  <cp:contentType/>
  <cp:contentStatus/>
</cp:coreProperties>
</file>