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89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<sst xmlns="http://schemas.openxmlformats.org/spreadsheetml/2006/main" count="245" uniqueCount="146">
  <si>
    <t>OZNAČENÍ PRVKU</t>
  </si>
  <si>
    <t>ČÍSLO VÝKRESU</t>
  </si>
  <si>
    <t>OZNAČENÍ DÍLU</t>
  </si>
  <si>
    <t>TL MM</t>
  </si>
  <si>
    <t>ŠÍŘKA MM</t>
  </si>
  <si>
    <t>DÉLKA MM</t>
  </si>
  <si>
    <t>OBJEM MM</t>
  </si>
  <si>
    <t>POČET</t>
  </si>
  <si>
    <t>OBJEM ZMĚŘEN MM3</t>
  </si>
  <si>
    <t>OBJEM CELKEM</t>
  </si>
  <si>
    <t>VÁHA KG</t>
  </si>
  <si>
    <t>kulatuna m24/100</t>
  </si>
  <si>
    <t>podložka m24</t>
  </si>
  <si>
    <t>matka m24</t>
  </si>
  <si>
    <t>ŠROUB M22/50</t>
  </si>
  <si>
    <t>PODLOŽKA M22</t>
  </si>
  <si>
    <t>MATKA M22</t>
  </si>
  <si>
    <t>SROUB 14/30</t>
  </si>
  <si>
    <t>ŠROUB 12/40</t>
  </si>
  <si>
    <t>ŠROUB 10/30</t>
  </si>
  <si>
    <t>ŠROUB 8/15</t>
  </si>
  <si>
    <t>POČET SESTAV</t>
  </si>
  <si>
    <t>VZPĚRA 1</t>
  </si>
  <si>
    <t>Z1</t>
  </si>
  <si>
    <t>Z3</t>
  </si>
  <si>
    <t>SESTAVENÍ 1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</si>
  <si>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</si>
  <si>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</si>
  <si>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</si>
  <si>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</si>
  <si>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</si>
  <si>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</si>
  <si>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</si>
  <si>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</si>
  <si>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</si>
  <si>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</si>
  <si>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SESTAVENÍ 2</t>
  </si>
  <si>
    <t>C1</t>
  </si>
  <si>
    <t>C2</t>
  </si>
  <si>
    <t>C3</t>
  </si>
  <si>
    <t>C4</t>
  </si>
  <si>
    <t>C5</t>
  </si>
  <si>
    <t>SESTAVENÍ 3</t>
  </si>
  <si>
    <t>D1</t>
  </si>
  <si>
    <t>D2</t>
  </si>
  <si>
    <t>D3</t>
  </si>
  <si>
    <t>D4</t>
  </si>
  <si>
    <t>D5</t>
  </si>
  <si>
    <t>SESTAVENÍ 4</t>
  </si>
  <si>
    <t>12+14</t>
  </si>
  <si>
    <t>E1</t>
  </si>
  <si>
    <t>E2</t>
  </si>
  <si>
    <t>E3</t>
  </si>
  <si>
    <t>E4</t>
  </si>
  <si>
    <t>E5</t>
  </si>
  <si>
    <t>E6</t>
  </si>
  <si>
    <t>E7</t>
  </si>
  <si>
    <t>E8</t>
  </si>
  <si>
    <t>E9</t>
  </si>
  <si>
    <t>E10</t>
  </si>
  <si>
    <t>E11</t>
  </si>
  <si>
    <t>E12</t>
  </si>
  <si>
    <t>VYNESENÍ SÍTĚ</t>
  </si>
  <si>
    <t>15+16</t>
  </si>
  <si>
    <t>F1</t>
  </si>
  <si>
    <t>G1</t>
  </si>
  <si>
    <t>FG-2</t>
  </si>
  <si>
    <t>FG-3</t>
  </si>
  <si>
    <t>FG-4</t>
  </si>
  <si>
    <t>FG-5</t>
  </si>
  <si>
    <t>FG-6</t>
  </si>
  <si>
    <t>FG-7</t>
  </si>
  <si>
    <t>FG-8</t>
  </si>
  <si>
    <t>FG-9</t>
  </si>
  <si>
    <t>FG-10</t>
  </si>
  <si>
    <t>FG-11</t>
  </si>
  <si>
    <t>FG-13</t>
  </si>
  <si>
    <t>SÍŤ2</t>
  </si>
  <si>
    <t>H-1</t>
  </si>
  <si>
    <t>H-2</t>
  </si>
  <si>
    <t>SÍŤ1</t>
  </si>
  <si>
    <t>20+21</t>
  </si>
  <si>
    <t>I-1</t>
  </si>
  <si>
    <t>I-2</t>
  </si>
  <si>
    <t>I-5</t>
  </si>
  <si>
    <t>SESTAVENÍ DÍL J</t>
  </si>
  <si>
    <t>J-1</t>
  </si>
  <si>
    <t>J-2</t>
  </si>
  <si>
    <t>J-3</t>
  </si>
  <si>
    <t>J-4</t>
  </si>
  <si>
    <t>J-5</t>
  </si>
  <si>
    <t>J-6</t>
  </si>
  <si>
    <t>J-7</t>
  </si>
  <si>
    <t>J-8</t>
  </si>
  <si>
    <t>J-9</t>
  </si>
  <si>
    <t>SESTAVENÍ DÍL K</t>
  </si>
  <si>
    <t>K-1</t>
  </si>
  <si>
    <t>K-2</t>
  </si>
  <si>
    <t>K-3</t>
  </si>
  <si>
    <t>K-4</t>
  </si>
  <si>
    <t>K-5</t>
  </si>
  <si>
    <t>K-6</t>
  </si>
  <si>
    <t>K-7</t>
  </si>
  <si>
    <t>K-8</t>
  </si>
  <si>
    <t>K-9</t>
  </si>
  <si>
    <t>K-10</t>
  </si>
  <si>
    <t>SCHÉMA SCHODIŠTĚ</t>
  </si>
  <si>
    <t>28+29</t>
  </si>
  <si>
    <t>L-1</t>
  </si>
  <si>
    <t>L-2</t>
  </si>
  <si>
    <t>L-3</t>
  </si>
  <si>
    <t>L7</t>
  </si>
  <si>
    <t>L-7</t>
  </si>
  <si>
    <t>DODĚLKY ALFEKO</t>
  </si>
  <si>
    <t>M1</t>
  </si>
  <si>
    <t>VÝPIS VÁLCOVANÁ OCEL</t>
  </si>
  <si>
    <t>TYP PRVKU</t>
  </si>
  <si>
    <t xml:space="preserve">VÁHA 1 M </t>
  </si>
  <si>
    <t>DÉLKA</t>
  </si>
  <si>
    <t>VÁHA CELKEM</t>
  </si>
  <si>
    <t>Z2</t>
  </si>
  <si>
    <t>JAKL120/220/6,3</t>
  </si>
  <si>
    <t>D6</t>
  </si>
  <si>
    <t>JAKL 120/120/4</t>
  </si>
  <si>
    <t>FG-12</t>
  </si>
  <si>
    <t>U180</t>
  </si>
  <si>
    <t>ZÁVITOVÁ TYČ D24</t>
  </si>
  <si>
    <t>SIŤ 1</t>
  </si>
  <si>
    <t>I3</t>
  </si>
  <si>
    <t>TRUBKA 51/3,2 S235JR</t>
  </si>
  <si>
    <t>SIŤ 2</t>
  </si>
  <si>
    <t>H3</t>
  </si>
  <si>
    <t>SCHODIŠTĚ</t>
  </si>
  <si>
    <t>L-4</t>
  </si>
  <si>
    <t>JAKL 60/120/5</t>
  </si>
  <si>
    <t>L-5</t>
  </si>
  <si>
    <t>JAKL 60/120/5 S OTVORY</t>
  </si>
  <si>
    <t>L-6</t>
  </si>
  <si>
    <t>JAKL 40/40/3</t>
  </si>
  <si>
    <t>L-8</t>
  </si>
  <si>
    <t>L 50/50/5 S OTVORY</t>
  </si>
  <si>
    <t>L-9</t>
  </si>
  <si>
    <t>POROROŠT 735/300/30</t>
  </si>
  <si>
    <t xml:space="preserve">DODĚLKY ALFEKO </t>
  </si>
  <si>
    <t>M2</t>
  </si>
  <si>
    <t>JAKL 50/50/3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</si>
</sst>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/M/YYYY"/>
  </numFmts>
  <fonts count="2">
    <font>
      <sz val="10"/>
      <name val="Arial"/>
      <family val="2"/>
    </font>
    <font>
      <b/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5"/>
        <bgColor indexed="64"/>
      </patternFill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8">
    <xf numFmtId="164" fontId="0" fillId="0" borderId="0" xfId="0" applyAlignment="1">
      <alignment/>
    </xf>
    <xf numFmtId="164" fontId="0" fillId="0" borderId="0" xfId="0" applyFont="1" applyAlignment="1">
      <alignment/>
    </xf>
    <xf numFmtId="164" fontId="0" fillId="0" borderId="0" xfId="0" applyNumberFormat="1" applyAlignment="1">
      <alignment/>
    </xf>
    <xf numFmtId="164" fontId="1" fillId="0" borderId="0" xfId="0" applyFont="1" applyAlignment="1">
      <alignment/>
    </xf>
    <xf numFmtId="165" fontId="0" fillId="0" borderId="0" xfId="0" applyNumberFormat="1" applyAlignment="1">
      <alignment/>
    </xf>
    <xf numFmtId="164" fontId="0" fillId="2" borderId="0" xfId="0" applyFill="1" applyAlignment="1">
      <alignment/>
    </xf>
    <xf numFmtId="164" fontId="0" fillId="2" borderId="0" xfId="0" applyNumberFormat="1" applyFill="1" applyAlignment="1">
      <alignment/>
    </xf>
    <xf numFmtId="164" fontId="1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I119"/>
  <sheetViews>
    <sheetView tabSelected="1" workbookViewId="0" topLeftCell="J82">
      <selection activeCell="J101" sqref="J101"/>
    </sheetView>
  </sheetViews>
  <sheetFormatPr defaultColWidth="12.57421875" defaultRowHeight="12.75"/>
  <cols>
    <col min="1" max="1" width="18.28125" style="0" customWidth="1"/>
    <col min="2" max="2" width="17.28125" style="0" customWidth="1"/>
    <col min="3" max="3" width="16.421875" style="0" customWidth="1"/>
    <col min="4" max="4" width="22.57421875" style="0" customWidth="1"/>
    <col min="5" max="8" width="11.57421875" style="0" customWidth="1"/>
    <col min="9" max="9" width="20.7109375" style="0" customWidth="1"/>
    <col min="10" max="10" width="17.00390625" style="0" customWidth="1"/>
    <col min="11" max="11" width="11.57421875" style="0" customWidth="1"/>
    <col min="12" max="12" width="16.57421875" style="0" customWidth="1"/>
    <col min="13" max="13" width="11.57421875" style="0" customWidth="1"/>
    <col min="14" max="19" width="14.28125" style="0" customWidth="1"/>
    <col min="20" max="20" width="16.7109375" style="0" customWidth="1"/>
    <col min="21" max="21" width="14.28125" style="0" customWidth="1"/>
    <col min="22" max="22" width="13.57421875" style="0" customWidth="1"/>
    <col min="23" max="23" width="14.00390625" style="0" customWidth="1"/>
    <col min="24" max="24" width="11.57421875" style="0" customWidth="1"/>
    <col min="25" max="25" width="18.421875" style="0" customWidth="1"/>
    <col min="26" max="29" width="18.00390625" style="0" customWidth="1"/>
    <col min="30" max="30" width="15.8515625" style="0" customWidth="1"/>
    <col min="31" max="31" width="15.28125" style="0" customWidth="1"/>
    <col min="32" max="32" width="17.140625" style="0" customWidth="1"/>
    <col min="33" max="33" width="18.8515625" style="0" customWidth="1"/>
    <col min="34" max="34" width="17.421875" style="0" customWidth="1"/>
    <col min="35" max="16384" width="11.57421875" style="0" customWidth="1"/>
  </cols>
  <sheetData>
    <row r="1" spans="1:35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s="1" t="s">
        <v>6</v>
      </c>
      <c r="H1" t="s">
        <v>7</v>
      </c>
      <c r="I1" t="s">
        <v>8</v>
      </c>
      <c r="J1" t="s">
        <v>9</v>
      </c>
      <c r="K1" t="s">
        <v>10</v>
      </c>
      <c r="L1" t="s">
        <v>9</v>
      </c>
      <c r="M1" t="s">
        <v>10</v>
      </c>
      <c r="N1" t="s">
        <v>2</v>
      </c>
      <c r="O1" t="s">
        <v>11</v>
      </c>
      <c r="P1" t="s">
        <v>12</v>
      </c>
      <c r="Q1" t="s">
        <v>13</v>
      </c>
      <c r="R1" t="s">
        <v>14</v>
      </c>
      <c r="S1" t="s">
        <v>15</v>
      </c>
      <c r="T1" t="s">
        <v>16</v>
      </c>
      <c r="U1" t="s">
        <v>17</v>
      </c>
      <c r="V1" t="s">
        <v>18</v>
      </c>
      <c r="W1" t="s">
        <v>19</v>
      </c>
      <c r="X1" t="s">
        <v>20</v>
      </c>
      <c r="Y1" t="s">
        <v>21</v>
      </c>
      <c r="Z1" t="s">
        <v>11</v>
      </c>
      <c r="AA1" t="s">
        <v>12</v>
      </c>
      <c r="AB1" t="s">
        <v>13</v>
      </c>
      <c r="AC1" t="s">
        <v>14</v>
      </c>
      <c r="AD1" t="s">
        <v>15</v>
      </c>
      <c r="AE1" t="s">
        <v>16</v>
      </c>
      <c r="AF1" t="s">
        <v>17</v>
      </c>
      <c r="AG1" t="s">
        <v>18</v>
      </c>
      <c r="AH1" t="s">
        <v>19</v>
      </c>
      <c r="AI1" t="s">
        <v>20</v>
      </c>
    </row>
    <row r="2" spans="1:2" ht="12.75">
      <c r="A2" t="s">
        <v>22</v>
      </c>
      <c r="B2">
        <v>3</v>
      </c>
    </row>
    <row r="3" spans="2:35" ht="12.75">
      <c r="B3">
        <v>4</v>
      </c>
      <c r="C3" t="s">
        <v>23</v>
      </c>
      <c r="D3">
        <v>12</v>
      </c>
      <c r="E3">
        <v>320</v>
      </c>
      <c r="F3">
        <v>450</v>
      </c>
      <c r="G3" s="2">
        <f>D3*E3*F3</f>
        <v>1728000</v>
      </c>
      <c r="H3">
        <v>3</v>
      </c>
      <c r="J3" s="1">
        <f>G3*H3</f>
        <v>5184000</v>
      </c>
      <c r="K3" s="2">
        <f>J3*0.001*0.001*0.001*7800</f>
        <v>40.4352</v>
      </c>
      <c r="N3" t="s">
        <v>23</v>
      </c>
      <c r="R3">
        <v>6</v>
      </c>
      <c r="S3">
        <v>6</v>
      </c>
      <c r="T3">
        <v>6</v>
      </c>
      <c r="Y3" s="2">
        <f>H3</f>
        <v>3</v>
      </c>
      <c r="AA3" s="2"/>
      <c r="AB3" s="2"/>
      <c r="AC3" s="2">
        <f>R3*Y3</f>
        <v>18</v>
      </c>
      <c r="AD3" s="2">
        <f>S3*Y3</f>
        <v>18</v>
      </c>
      <c r="AE3" s="2">
        <f>T3*Y3</f>
        <v>18</v>
      </c>
      <c r="AF3" s="2">
        <f>U3*Y3</f>
        <v>0</v>
      </c>
      <c r="AG3" s="2">
        <f>V3*Y3</f>
        <v>0</v>
      </c>
      <c r="AH3" s="2">
        <f>W3*Y3</f>
        <v>0</v>
      </c>
      <c r="AI3" s="2">
        <f>X3*Y3</f>
        <v>0</v>
      </c>
    </row>
    <row r="4" spans="2:35" ht="12.75">
      <c r="B4">
        <v>4</v>
      </c>
      <c r="C4" t="s">
        <v>24</v>
      </c>
      <c r="D4">
        <v>12</v>
      </c>
      <c r="E4">
        <v>320</v>
      </c>
      <c r="F4">
        <v>387</v>
      </c>
      <c r="G4" s="2">
        <f>D4*E4*F4</f>
        <v>1486080</v>
      </c>
      <c r="H4">
        <v>3</v>
      </c>
      <c r="J4" s="1">
        <f>G4*H4</f>
        <v>4458240</v>
      </c>
      <c r="K4" s="2">
        <f>J4*0.001*0.001*0.001*7800</f>
        <v>34.774272</v>
      </c>
      <c r="N4" t="s">
        <v>24</v>
      </c>
      <c r="R4">
        <v>6</v>
      </c>
      <c r="S4">
        <v>6</v>
      </c>
      <c r="T4">
        <v>6</v>
      </c>
      <c r="Y4" s="2">
        <f>H4</f>
        <v>3</v>
      </c>
      <c r="Z4" s="2"/>
      <c r="AA4" s="2"/>
      <c r="AB4" s="2"/>
      <c r="AC4" s="2">
        <f>R4*Y4</f>
        <v>18</v>
      </c>
      <c r="AD4" s="2">
        <f>S4*Y4</f>
        <v>18</v>
      </c>
      <c r="AE4" s="2">
        <f>T4*Y4</f>
        <v>18</v>
      </c>
      <c r="AF4" s="2">
        <f>U4*Y4</f>
        <v>0</v>
      </c>
      <c r="AG4" s="2">
        <f>V4*Y4</f>
        <v>0</v>
      </c>
      <c r="AH4" s="2">
        <f>W4*Y4</f>
        <v>0</v>
      </c>
      <c r="AI4" s="2">
        <f>X4*Y4</f>
        <v>0</v>
      </c>
    </row>
    <row r="5" spans="1:35" ht="12.75">
      <c r="A5" t="s">
        <v>25</v>
      </c>
      <c r="B5">
        <v>5</v>
      </c>
      <c r="G5" s="2">
        <f>D5*E5*F5</f>
        <v>0</v>
      </c>
      <c r="J5" s="1">
        <f>G5*H5</f>
        <v>0</v>
      </c>
      <c r="K5" s="2">
        <f>J5*0.001*0.001*0.001*7800</f>
        <v>0</v>
      </c>
      <c r="Y5" s="2">
        <f>H5</f>
        <v>0</v>
      </c>
      <c r="Z5" s="2"/>
      <c r="AA5" s="2"/>
      <c r="AB5" s="2"/>
      <c r="AC5" s="2">
        <f>R5*Y5</f>
        <v>0</v>
      </c>
      <c r="AD5" s="2">
        <f>S5*Y5</f>
        <v>0</v>
      </c>
      <c r="AE5" s="2">
        <f>T5*Y5</f>
        <v>0</v>
      </c>
      <c r="AF5" s="2">
        <f>U5*Y5</f>
        <v>0</v>
      </c>
      <c r="AG5" s="2">
        <f>V5*Y5</f>
        <v>0</v>
      </c>
      <c r="AH5" s="2">
        <f>W5*Y5</f>
        <v>0</v>
      </c>
      <c r="AI5" s="2">
        <f>X5*Y5</f>
        <v>0</v>
      </c>
    </row>
    <row r="6" spans="2:35" ht="12.75">
      <c r="B6">
        <v>6</v>
      </c>
      <c r="C6" t="s">
        <v>26</v>
      </c>
      <c r="D6">
        <v>12</v>
      </c>
      <c r="E6">
        <v>150</v>
      </c>
      <c r="F6">
        <v>314</v>
      </c>
      <c r="G6" s="2">
        <f>D6*E6*F6</f>
        <v>565200</v>
      </c>
      <c r="H6">
        <v>2</v>
      </c>
      <c r="J6" s="1">
        <f>G6*H6</f>
        <v>1130400</v>
      </c>
      <c r="K6" s="2">
        <f>J6*0.001*0.001*0.001*7800</f>
        <v>8.817120000000001</v>
      </c>
      <c r="N6" t="s">
        <v>26</v>
      </c>
      <c r="U6">
        <v>2</v>
      </c>
      <c r="Y6" s="2">
        <f>H6</f>
        <v>2</v>
      </c>
      <c r="Z6" s="2"/>
      <c r="AA6" s="2"/>
      <c r="AB6" s="2"/>
      <c r="AC6" s="2">
        <f>R6*Y6</f>
        <v>0</v>
      </c>
      <c r="AD6" s="2">
        <f>S6*Y6</f>
        <v>0</v>
      </c>
      <c r="AE6" s="2">
        <f>T6*Y6</f>
        <v>0</v>
      </c>
      <c r="AF6" s="2">
        <f>U6*Y6</f>
        <v>4</v>
      </c>
      <c r="AG6" s="2">
        <f>V6*Y6</f>
        <v>0</v>
      </c>
      <c r="AH6" s="2">
        <f>W6*Y6</f>
        <v>0</v>
      </c>
      <c r="AI6" s="2">
        <f>X6*Y6</f>
        <v>0</v>
      </c>
    </row>
    <row r="7" spans="2:35" ht="12.75">
      <c r="B7">
        <v>6</v>
      </c>
      <c r="C7" t="s">
        <v>27</v>
      </c>
      <c r="D7">
        <v>10</v>
      </c>
      <c r="G7" s="2">
        <f>D7*E7*F7</f>
        <v>0</v>
      </c>
      <c r="H7">
        <v>4</v>
      </c>
      <c r="I7">
        <v>255504</v>
      </c>
      <c r="J7" s="1">
        <f>G7*H7</f>
        <v>0</v>
      </c>
      <c r="K7" s="2">
        <f>J7*0.001*0.001*0.001*7800</f>
        <v>0</v>
      </c>
      <c r="L7" s="2">
        <f>H7*I7</f>
        <v>1022016</v>
      </c>
      <c r="M7" s="2">
        <f>L7*0.001*0.001*0.001*7800</f>
        <v>7.971724800000001</v>
      </c>
      <c r="N7" t="s">
        <v>27</v>
      </c>
      <c r="Y7" s="2">
        <f>H7</f>
        <v>4</v>
      </c>
      <c r="Z7" s="2"/>
      <c r="AA7" s="2"/>
      <c r="AB7" s="2"/>
      <c r="AC7" s="2">
        <f>R7*Y7</f>
        <v>0</v>
      </c>
      <c r="AD7" s="2">
        <f>S7*Y7</f>
        <v>0</v>
      </c>
      <c r="AE7" s="2">
        <f>T7*Y7</f>
        <v>0</v>
      </c>
      <c r="AF7" s="2">
        <f>U7*Y7</f>
        <v>0</v>
      </c>
      <c r="AG7" s="2">
        <f>V7*Y7</f>
        <v>0</v>
      </c>
      <c r="AH7" s="2">
        <f>W7*Y7</f>
        <v>0</v>
      </c>
      <c r="AI7" s="2">
        <f>X7*Y7</f>
        <v>0</v>
      </c>
    </row>
    <row r="8" spans="2:35" ht="12.75">
      <c r="B8">
        <v>6</v>
      </c>
      <c r="C8" t="s">
        <v>28</v>
      </c>
      <c r="D8">
        <v>10</v>
      </c>
      <c r="E8">
        <v>150</v>
      </c>
      <c r="F8">
        <v>314</v>
      </c>
      <c r="G8" s="2">
        <f>D8*E8*F8</f>
        <v>471000</v>
      </c>
      <c r="H8">
        <v>2</v>
      </c>
      <c r="J8" s="1">
        <f>G8*H8</f>
        <v>942000</v>
      </c>
      <c r="K8" s="2">
        <f>J8*0.001*0.001*0.001*7800</f>
        <v>7.347600000000001</v>
      </c>
      <c r="L8" s="2">
        <f>H8*I8</f>
        <v>0</v>
      </c>
      <c r="M8" s="2">
        <f>L8*0.001*0.001*0.001*7800</f>
        <v>0</v>
      </c>
      <c r="N8" t="s">
        <v>28</v>
      </c>
      <c r="X8">
        <v>2</v>
      </c>
      <c r="Y8" s="2">
        <f>H8</f>
        <v>2</v>
      </c>
      <c r="Z8" s="2"/>
      <c r="AA8" s="2"/>
      <c r="AB8" s="2"/>
      <c r="AC8" s="2">
        <f>R8*Y8</f>
        <v>0</v>
      </c>
      <c r="AD8" s="2">
        <f>S8*Y8</f>
        <v>0</v>
      </c>
      <c r="AE8" s="2">
        <f>T8*Y8</f>
        <v>0</v>
      </c>
      <c r="AF8" s="2">
        <f>U8*Y8</f>
        <v>0</v>
      </c>
      <c r="AG8" s="2">
        <f>V8*Y8</f>
        <v>0</v>
      </c>
      <c r="AH8" s="2">
        <f>W8*Y8</f>
        <v>0</v>
      </c>
      <c r="AI8" s="2">
        <f>X8*Y8</f>
        <v>4</v>
      </c>
    </row>
    <row r="9" spans="2:35" ht="12.75">
      <c r="B9">
        <v>6</v>
      </c>
      <c r="C9" t="s">
        <v>29</v>
      </c>
      <c r="D9">
        <v>10</v>
      </c>
      <c r="G9" s="2">
        <f>D9*E9*F9</f>
        <v>0</v>
      </c>
      <c r="H9">
        <v>4</v>
      </c>
      <c r="I9">
        <v>172192</v>
      </c>
      <c r="J9" s="1">
        <f>G9*H9</f>
        <v>0</v>
      </c>
      <c r="K9" s="2">
        <f>J9*0.001*0.001*0.001*7800</f>
        <v>0</v>
      </c>
      <c r="L9" s="2">
        <f>H9*I9</f>
        <v>688768</v>
      </c>
      <c r="M9" s="2">
        <f>L9*0.001*0.001*0.001*7800</f>
        <v>5.3723904000000005</v>
      </c>
      <c r="N9" t="s">
        <v>29</v>
      </c>
      <c r="Y9" s="2">
        <f>H9</f>
        <v>4</v>
      </c>
      <c r="Z9" s="2"/>
      <c r="AA9" s="2"/>
      <c r="AB9" s="2"/>
      <c r="AC9" s="2">
        <f>R9*Y9</f>
        <v>0</v>
      </c>
      <c r="AD9" s="2">
        <f>S9*Y9</f>
        <v>0</v>
      </c>
      <c r="AE9" s="2">
        <f>T9*Y9</f>
        <v>0</v>
      </c>
      <c r="AF9" s="2">
        <f>U9*Y9</f>
        <v>0</v>
      </c>
      <c r="AG9" s="2">
        <f>V9*Y9</f>
        <v>0</v>
      </c>
      <c r="AH9" s="2">
        <f>W9*Y9</f>
        <v>0</v>
      </c>
      <c r="AI9" s="2">
        <f>X9*Y9</f>
        <v>0</v>
      </c>
    </row>
    <row r="10" spans="2:35" ht="12.75">
      <c r="B10">
        <v>6</v>
      </c>
      <c r="C10" t="s">
        <v>30</v>
      </c>
      <c r="D10">
        <v>10</v>
      </c>
      <c r="E10">
        <v>142</v>
      </c>
      <c r="F10">
        <v>221</v>
      </c>
      <c r="G10" s="2">
        <f>D10*E10*F10</f>
        <v>313820</v>
      </c>
      <c r="H10">
        <v>2</v>
      </c>
      <c r="J10" s="1">
        <f>G10*H10</f>
        <v>627640</v>
      </c>
      <c r="K10" s="2">
        <f>J10*0.001*0.001*0.001*7800</f>
        <v>4.895592</v>
      </c>
      <c r="L10" s="2">
        <f>H10*I10</f>
        <v>0</v>
      </c>
      <c r="M10" s="2">
        <f>L10*0.001*0.001*0.001*7800</f>
        <v>0</v>
      </c>
      <c r="N10" t="s">
        <v>30</v>
      </c>
      <c r="Y10" s="2">
        <f>H10</f>
        <v>2</v>
      </c>
      <c r="Z10" s="2"/>
      <c r="AA10" s="2"/>
      <c r="AB10" s="2"/>
      <c r="AC10" s="2">
        <f>R10*Y10</f>
        <v>0</v>
      </c>
      <c r="AD10" s="2">
        <f>S10*Y10</f>
        <v>0</v>
      </c>
      <c r="AE10" s="2">
        <f>T10*Y10</f>
        <v>0</v>
      </c>
      <c r="AF10" s="2">
        <f>U10*Y10</f>
        <v>0</v>
      </c>
      <c r="AG10" s="2">
        <f>V10*Y10</f>
        <v>0</v>
      </c>
      <c r="AH10" s="2">
        <f>W10*Y10</f>
        <v>0</v>
      </c>
      <c r="AI10" s="2">
        <f>X10*Y10</f>
        <v>0</v>
      </c>
    </row>
    <row r="11" spans="2:35" ht="12.75">
      <c r="B11">
        <v>6</v>
      </c>
      <c r="C11" t="s">
        <v>31</v>
      </c>
      <c r="D11">
        <v>10</v>
      </c>
      <c r="E11">
        <v>142</v>
      </c>
      <c r="F11">
        <v>201</v>
      </c>
      <c r="G11" s="2">
        <f>D11*E11*F11</f>
        <v>285420</v>
      </c>
      <c r="H11">
        <v>2</v>
      </c>
      <c r="J11" s="1">
        <f>G11*H11</f>
        <v>570840</v>
      </c>
      <c r="K11" s="2">
        <f>J11*0.001*0.001*0.001*7800</f>
        <v>4.452552</v>
      </c>
      <c r="L11" s="2">
        <f>H11*I11</f>
        <v>0</v>
      </c>
      <c r="M11" s="2">
        <f>L11*0.001*0.001*0.001*7800</f>
        <v>0</v>
      </c>
      <c r="N11" t="s">
        <v>31</v>
      </c>
      <c r="V11">
        <v>2</v>
      </c>
      <c r="X11">
        <v>2</v>
      </c>
      <c r="Y11" s="2">
        <f>H11</f>
        <v>2</v>
      </c>
      <c r="Z11" s="2"/>
      <c r="AA11" s="2"/>
      <c r="AB11" s="2"/>
      <c r="AC11" s="2">
        <f>R11*Y11</f>
        <v>0</v>
      </c>
      <c r="AD11" s="2">
        <f>S11*Y11</f>
        <v>0</v>
      </c>
      <c r="AE11" s="2">
        <f>T11*Y11</f>
        <v>0</v>
      </c>
      <c r="AF11" s="2">
        <f>U11*Y11</f>
        <v>0</v>
      </c>
      <c r="AG11" s="2">
        <f>V11*Y11</f>
        <v>4</v>
      </c>
      <c r="AH11" s="2">
        <f>W11*Y11</f>
        <v>0</v>
      </c>
      <c r="AI11" s="2">
        <f>X11*Y11</f>
        <v>4</v>
      </c>
    </row>
    <row r="12" spans="2:35" ht="12.75">
      <c r="B12">
        <v>6</v>
      </c>
      <c r="C12" t="s">
        <v>32</v>
      </c>
      <c r="D12">
        <v>6</v>
      </c>
      <c r="E12">
        <v>45</v>
      </c>
      <c r="F12">
        <v>134</v>
      </c>
      <c r="G12" s="2">
        <f>D12*E12*F12</f>
        <v>36180</v>
      </c>
      <c r="H12">
        <v>2</v>
      </c>
      <c r="J12" s="1">
        <f>G12*H12</f>
        <v>72360</v>
      </c>
      <c r="K12" s="2">
        <f>J12*0.001*0.001*0.001*7800</f>
        <v>0.564408</v>
      </c>
      <c r="L12" s="2">
        <f>H12*I12</f>
        <v>0</v>
      </c>
      <c r="M12" s="2">
        <f>L12*0.001*0.001*0.001*7800</f>
        <v>0</v>
      </c>
      <c r="N12" t="s">
        <v>32</v>
      </c>
      <c r="Y12" s="2">
        <f>H12</f>
        <v>2</v>
      </c>
      <c r="Z12" s="2"/>
      <c r="AA12" s="2"/>
      <c r="AB12" s="2"/>
      <c r="AC12" s="2">
        <f>R12*Y12</f>
        <v>0</v>
      </c>
      <c r="AD12" s="2">
        <f>S12*Y12</f>
        <v>0</v>
      </c>
      <c r="AE12" s="2">
        <f>T12*Y12</f>
        <v>0</v>
      </c>
      <c r="AF12" s="2">
        <f>U12*Y12</f>
        <v>0</v>
      </c>
      <c r="AG12" s="2">
        <f>V12*Y12</f>
        <v>0</v>
      </c>
      <c r="AH12" s="2">
        <f>W12*Y12</f>
        <v>0</v>
      </c>
      <c r="AI12" s="2">
        <f>X12*Y12</f>
        <v>0</v>
      </c>
    </row>
    <row r="13" spans="2:35" ht="12.75">
      <c r="B13">
        <v>6</v>
      </c>
      <c r="C13" t="s">
        <v>33</v>
      </c>
      <c r="D13">
        <v>6</v>
      </c>
      <c r="E13">
        <v>100</v>
      </c>
      <c r="F13">
        <v>90</v>
      </c>
      <c r="G13" s="2">
        <f>D13*E13*F13</f>
        <v>54000</v>
      </c>
      <c r="H13">
        <v>4</v>
      </c>
      <c r="J13" s="1">
        <f>G13*H13</f>
        <v>216000</v>
      </c>
      <c r="K13" s="2">
        <f>J13*0.001*0.001*0.001*7800</f>
        <v>1.6847999999999999</v>
      </c>
      <c r="L13" s="2">
        <f>H13*I13</f>
        <v>0</v>
      </c>
      <c r="M13" s="2">
        <f>L13*0.001*0.001*0.001*7800</f>
        <v>0</v>
      </c>
      <c r="N13" t="s">
        <v>33</v>
      </c>
      <c r="Y13" s="2">
        <f>H13</f>
        <v>4</v>
      </c>
      <c r="Z13" s="2"/>
      <c r="AA13" s="2"/>
      <c r="AB13" s="2"/>
      <c r="AC13" s="2">
        <f>R13*Y13</f>
        <v>0</v>
      </c>
      <c r="AD13" s="2">
        <f>S13*Y13</f>
        <v>0</v>
      </c>
      <c r="AE13" s="2">
        <f>T13*Y13</f>
        <v>0</v>
      </c>
      <c r="AF13" s="2">
        <f>U13*Y13</f>
        <v>0</v>
      </c>
      <c r="AG13" s="2">
        <f>V13*Y13</f>
        <v>0</v>
      </c>
      <c r="AH13" s="2">
        <f>W13*Y13</f>
        <v>0</v>
      </c>
      <c r="AI13" s="2">
        <f>X13*Y13</f>
        <v>0</v>
      </c>
    </row>
    <row r="14" spans="2:35" ht="12.75">
      <c r="B14">
        <v>6</v>
      </c>
      <c r="C14" t="s">
        <v>34</v>
      </c>
      <c r="D14">
        <v>6</v>
      </c>
      <c r="G14" s="2">
        <f>D14*E14*F14</f>
        <v>0</v>
      </c>
      <c r="H14">
        <v>4</v>
      </c>
      <c r="I14">
        <v>41847</v>
      </c>
      <c r="J14" s="1">
        <f>G14*H14</f>
        <v>0</v>
      </c>
      <c r="K14" s="2">
        <f>J14*0.001*0.001*0.001*7800</f>
        <v>0</v>
      </c>
      <c r="L14" s="2">
        <f>H14*I14</f>
        <v>167388</v>
      </c>
      <c r="M14" s="2">
        <f>L14*0.001*0.001*0.001*7800</f>
        <v>1.3056264</v>
      </c>
      <c r="N14" t="s">
        <v>34</v>
      </c>
      <c r="Y14" s="2">
        <f>H14</f>
        <v>4</v>
      </c>
      <c r="Z14" s="2"/>
      <c r="AA14" s="2"/>
      <c r="AB14" s="2"/>
      <c r="AC14" s="2">
        <f>R14*Y14</f>
        <v>0</v>
      </c>
      <c r="AD14" s="2">
        <f>S14*Y14</f>
        <v>0</v>
      </c>
      <c r="AE14" s="2">
        <f>T14*Y14</f>
        <v>0</v>
      </c>
      <c r="AF14" s="2">
        <f>U14*Y14</f>
        <v>0</v>
      </c>
      <c r="AG14" s="2">
        <f>V14*Y14</f>
        <v>0</v>
      </c>
      <c r="AH14" s="2">
        <f>W14*Y14</f>
        <v>0</v>
      </c>
      <c r="AI14" s="2">
        <f>X14*Y14</f>
        <v>0</v>
      </c>
    </row>
    <row r="15" spans="2:35" ht="12.75">
      <c r="B15">
        <v>6</v>
      </c>
      <c r="C15" t="s">
        <v>35</v>
      </c>
      <c r="D15">
        <v>6</v>
      </c>
      <c r="G15" s="2">
        <f>D15*E15*F15</f>
        <v>0</v>
      </c>
      <c r="H15">
        <v>4</v>
      </c>
      <c r="I15">
        <v>29248</v>
      </c>
      <c r="J15" s="1">
        <f>G15*H15</f>
        <v>0</v>
      </c>
      <c r="K15" s="2">
        <f>J15*0.001*0.001*0.001*7800</f>
        <v>0</v>
      </c>
      <c r="L15" s="2">
        <f>H15*I15</f>
        <v>116992</v>
      </c>
      <c r="M15" s="2">
        <f>L15*0.001*0.001*0.001*7800</f>
        <v>0.9125376000000002</v>
      </c>
      <c r="N15" t="s">
        <v>35</v>
      </c>
      <c r="Y15" s="2">
        <f>H15</f>
        <v>4</v>
      </c>
      <c r="Z15" s="2"/>
      <c r="AA15" s="2"/>
      <c r="AB15" s="2"/>
      <c r="AC15" s="2">
        <f>R15*Y15</f>
        <v>0</v>
      </c>
      <c r="AD15" s="2">
        <f>S15*Y15</f>
        <v>0</v>
      </c>
      <c r="AE15" s="2">
        <f>T15*Y15</f>
        <v>0</v>
      </c>
      <c r="AF15" s="2">
        <f>U15*Y15</f>
        <v>0</v>
      </c>
      <c r="AG15" s="2">
        <f>V15*Y15</f>
        <v>0</v>
      </c>
      <c r="AH15" s="2">
        <f>W15*Y15</f>
        <v>0</v>
      </c>
      <c r="AI15" s="2">
        <f>X15*Y15</f>
        <v>0</v>
      </c>
    </row>
    <row r="16" spans="1:35" ht="12.75">
      <c r="A16" t="s">
        <v>36</v>
      </c>
      <c r="B16">
        <v>7</v>
      </c>
      <c r="G16" s="2">
        <f>D16*E16*F16</f>
        <v>0</v>
      </c>
      <c r="J16" s="1">
        <f>G16*H16</f>
        <v>0</v>
      </c>
      <c r="K16" s="2">
        <f>J16*0.001*0.001*0.001*7800</f>
        <v>0</v>
      </c>
      <c r="L16" s="2">
        <f>H16*I16</f>
        <v>0</v>
      </c>
      <c r="M16" s="2">
        <f>L16*0.001*0.001*0.001*7800</f>
        <v>0</v>
      </c>
      <c r="Y16" s="2">
        <f>H16</f>
        <v>0</v>
      </c>
      <c r="Z16" s="2"/>
      <c r="AA16" s="2"/>
      <c r="AB16" s="2"/>
      <c r="AC16" s="2">
        <f>R16*Y16</f>
        <v>0</v>
      </c>
      <c r="AD16" s="2">
        <f>S16*Y16</f>
        <v>0</v>
      </c>
      <c r="AE16" s="2">
        <f>T16*Y16</f>
        <v>0</v>
      </c>
      <c r="AF16" s="2">
        <f>U16*Y16</f>
        <v>0</v>
      </c>
      <c r="AG16" s="2">
        <f>V16*Y16</f>
        <v>0</v>
      </c>
      <c r="AH16" s="2">
        <f>W16*Y16</f>
        <v>0</v>
      </c>
      <c r="AI16" s="2">
        <f>X16*Y16</f>
        <v>0</v>
      </c>
    </row>
    <row r="17" spans="2:35" ht="12.75">
      <c r="B17">
        <v>8</v>
      </c>
      <c r="C17" t="s">
        <v>37</v>
      </c>
      <c r="D17">
        <v>12</v>
      </c>
      <c r="E17">
        <v>154</v>
      </c>
      <c r="F17">
        <v>237</v>
      </c>
      <c r="G17" s="2">
        <f>D17*E17*F17</f>
        <v>437976</v>
      </c>
      <c r="H17">
        <v>4</v>
      </c>
      <c r="J17" s="1">
        <f>G17*H17</f>
        <v>1751904</v>
      </c>
      <c r="K17" s="2">
        <f>J17*0.001*0.001*0.001*7800</f>
        <v>13.664851200000001</v>
      </c>
      <c r="L17" s="2">
        <f>H17*I17</f>
        <v>0</v>
      </c>
      <c r="M17" s="2">
        <f>L17*0.001*0.001*0.001*7800</f>
        <v>0</v>
      </c>
      <c r="N17" t="s">
        <v>37</v>
      </c>
      <c r="U17">
        <v>2</v>
      </c>
      <c r="Y17" s="2">
        <f>H17</f>
        <v>4</v>
      </c>
      <c r="Z17" s="2"/>
      <c r="AA17" s="2"/>
      <c r="AB17" s="2"/>
      <c r="AC17" s="2">
        <f>R17*Y17</f>
        <v>0</v>
      </c>
      <c r="AD17" s="2">
        <f>S17*Y17</f>
        <v>0</v>
      </c>
      <c r="AE17" s="2">
        <f>T17*Y17</f>
        <v>0</v>
      </c>
      <c r="AF17" s="2">
        <f>U17*Y17</f>
        <v>8</v>
      </c>
      <c r="AG17" s="2">
        <f>V17*Y17</f>
        <v>0</v>
      </c>
      <c r="AH17" s="2">
        <f>W17*Y17</f>
        <v>0</v>
      </c>
      <c r="AI17" s="2">
        <f>X17*Y17</f>
        <v>0</v>
      </c>
    </row>
    <row r="18" spans="2:35" ht="12.75">
      <c r="B18">
        <v>8</v>
      </c>
      <c r="C18" t="s">
        <v>38</v>
      </c>
      <c r="D18">
        <v>10</v>
      </c>
      <c r="G18" s="2">
        <f>D18*E18*F18</f>
        <v>0</v>
      </c>
      <c r="H18">
        <v>8</v>
      </c>
      <c r="I18">
        <v>256414</v>
      </c>
      <c r="J18" s="1">
        <f>G18*H18</f>
        <v>0</v>
      </c>
      <c r="K18" s="2">
        <f>J18*0.001*0.001*0.001*7800</f>
        <v>0</v>
      </c>
      <c r="L18" s="2">
        <f>H18*I18</f>
        <v>2051312</v>
      </c>
      <c r="M18" s="2">
        <f>L18*0.001*0.001*0.001*7800</f>
        <v>16.0002336</v>
      </c>
      <c r="N18" t="s">
        <v>38</v>
      </c>
      <c r="Y18" s="2">
        <f>H18</f>
        <v>8</v>
      </c>
      <c r="Z18" s="2"/>
      <c r="AA18" s="2"/>
      <c r="AB18" s="2"/>
      <c r="AC18" s="2">
        <f>R18*Y18</f>
        <v>0</v>
      </c>
      <c r="AD18" s="2">
        <f>S18*Y18</f>
        <v>0</v>
      </c>
      <c r="AE18" s="2">
        <f>T18*Y18</f>
        <v>0</v>
      </c>
      <c r="AF18" s="2">
        <f>U18*Y18</f>
        <v>0</v>
      </c>
      <c r="AG18" s="2">
        <f>V18*Y18</f>
        <v>0</v>
      </c>
      <c r="AH18" s="2">
        <f>W18*Y18</f>
        <v>0</v>
      </c>
      <c r="AI18" s="2">
        <f>X18*Y18</f>
        <v>0</v>
      </c>
    </row>
    <row r="19" spans="2:35" ht="12.75">
      <c r="B19">
        <v>8</v>
      </c>
      <c r="C19" t="s">
        <v>39</v>
      </c>
      <c r="D19">
        <v>10</v>
      </c>
      <c r="E19">
        <v>154</v>
      </c>
      <c r="F19">
        <v>186</v>
      </c>
      <c r="G19" s="2">
        <f>D19*E19*F19</f>
        <v>286440</v>
      </c>
      <c r="H19">
        <v>4</v>
      </c>
      <c r="J19" s="1">
        <f>G19*H19</f>
        <v>1145760</v>
      </c>
      <c r="K19" s="2">
        <f>J19*0.001*0.001*0.001*7800</f>
        <v>8.936928000000002</v>
      </c>
      <c r="L19" s="2">
        <f>H19*I19</f>
        <v>0</v>
      </c>
      <c r="M19" s="2">
        <f>L19*0.001*0.001*0.001*7800</f>
        <v>0</v>
      </c>
      <c r="N19" t="s">
        <v>39</v>
      </c>
      <c r="Y19" s="2">
        <f>H19</f>
        <v>4</v>
      </c>
      <c r="Z19" s="2"/>
      <c r="AA19" s="2"/>
      <c r="AB19" s="2"/>
      <c r="AC19" s="2">
        <f>R19*Y19</f>
        <v>0</v>
      </c>
      <c r="AD19" s="2">
        <f>S19*Y19</f>
        <v>0</v>
      </c>
      <c r="AE19" s="2">
        <f>T19*Y19</f>
        <v>0</v>
      </c>
      <c r="AF19" s="2">
        <f>U19*Y19</f>
        <v>0</v>
      </c>
      <c r="AG19" s="2">
        <f>V19*Y19</f>
        <v>0</v>
      </c>
      <c r="AH19" s="2">
        <f>W19*Y19</f>
        <v>0</v>
      </c>
      <c r="AI19" s="2">
        <f>X19*Y19</f>
        <v>0</v>
      </c>
    </row>
    <row r="20" spans="2:35" ht="12.75">
      <c r="B20">
        <v>8</v>
      </c>
      <c r="C20" t="s">
        <v>40</v>
      </c>
      <c r="D20">
        <v>10</v>
      </c>
      <c r="G20" s="2">
        <f>D20*E20*F20</f>
        <v>0</v>
      </c>
      <c r="H20">
        <v>8</v>
      </c>
      <c r="I20">
        <v>80495</v>
      </c>
      <c r="J20" s="1">
        <f>G20*H20</f>
        <v>0</v>
      </c>
      <c r="K20" s="2">
        <f>J20*0.001*0.001*0.001*7800</f>
        <v>0</v>
      </c>
      <c r="L20" s="2">
        <f>H20*I20</f>
        <v>643960</v>
      </c>
      <c r="M20" s="2">
        <f>L20*0.001*0.001*0.001*7800</f>
        <v>5.022888000000001</v>
      </c>
      <c r="N20" t="s">
        <v>40</v>
      </c>
      <c r="Y20" s="2">
        <f>H20</f>
        <v>8</v>
      </c>
      <c r="Z20" s="2"/>
      <c r="AA20" s="2"/>
      <c r="AB20" s="2"/>
      <c r="AC20" s="2">
        <f>R20*Y20</f>
        <v>0</v>
      </c>
      <c r="AD20" s="2">
        <f>S20*Y20</f>
        <v>0</v>
      </c>
      <c r="AE20" s="2">
        <f>T20*Y20</f>
        <v>0</v>
      </c>
      <c r="AF20" s="2">
        <f>U20*Y20</f>
        <v>0</v>
      </c>
      <c r="AG20" s="2">
        <f>V20*Y20</f>
        <v>0</v>
      </c>
      <c r="AH20" s="2">
        <f>W20*Y20</f>
        <v>0</v>
      </c>
      <c r="AI20" s="2">
        <f>X20*Y20</f>
        <v>0</v>
      </c>
    </row>
    <row r="21" spans="2:35" ht="12.75">
      <c r="B21">
        <v>8</v>
      </c>
      <c r="C21" t="s">
        <v>41</v>
      </c>
      <c r="D21">
        <v>10</v>
      </c>
      <c r="E21">
        <v>154</v>
      </c>
      <c r="F21">
        <v>237</v>
      </c>
      <c r="G21" s="2">
        <f>D21*E21*F21</f>
        <v>364980</v>
      </c>
      <c r="H21">
        <v>4</v>
      </c>
      <c r="J21" s="1">
        <f>G21*H21</f>
        <v>1459920</v>
      </c>
      <c r="K21" s="2">
        <f>J21*0.001*0.001*0.001*7800</f>
        <v>11.387376000000001</v>
      </c>
      <c r="L21" s="2">
        <f>H21*I21</f>
        <v>0</v>
      </c>
      <c r="M21" s="2">
        <f>L21*0.001*0.001*0.001*7800</f>
        <v>0</v>
      </c>
      <c r="N21" t="s">
        <v>41</v>
      </c>
      <c r="V21">
        <v>2</v>
      </c>
      <c r="Y21" s="2">
        <f>H21</f>
        <v>4</v>
      </c>
      <c r="Z21" s="2"/>
      <c r="AA21" s="2"/>
      <c r="AB21" s="2"/>
      <c r="AC21" s="2">
        <f>R21*Y21</f>
        <v>0</v>
      </c>
      <c r="AD21" s="2">
        <f>S21*Y21</f>
        <v>0</v>
      </c>
      <c r="AE21" s="2">
        <f>T21*Y21</f>
        <v>0</v>
      </c>
      <c r="AF21" s="2">
        <f>U21*Y21</f>
        <v>0</v>
      </c>
      <c r="AG21" s="2">
        <f>V21*Y21</f>
        <v>8</v>
      </c>
      <c r="AH21" s="2">
        <f>W21*Y21</f>
        <v>0</v>
      </c>
      <c r="AI21" s="2">
        <f>X21*Y21</f>
        <v>0</v>
      </c>
    </row>
    <row r="22" spans="1:35" ht="12.75">
      <c r="A22" t="s">
        <v>42</v>
      </c>
      <c r="B22">
        <v>9</v>
      </c>
      <c r="G22" s="2">
        <f>D22*E22*F22</f>
        <v>0</v>
      </c>
      <c r="J22" s="1">
        <f>G22*H22</f>
        <v>0</v>
      </c>
      <c r="K22" s="2">
        <f>J22*0.001*0.001*0.001*7800</f>
        <v>0</v>
      </c>
      <c r="L22" s="2">
        <f>H22*I22</f>
        <v>0</v>
      </c>
      <c r="M22" s="2">
        <f>L22*0.001*0.001*0.001*7800</f>
        <v>0</v>
      </c>
      <c r="Y22" s="2">
        <f>H22</f>
        <v>0</v>
      </c>
      <c r="Z22" s="2"/>
      <c r="AA22" s="2"/>
      <c r="AB22" s="2"/>
      <c r="AC22" s="2">
        <f>R22*Y22</f>
        <v>0</v>
      </c>
      <c r="AD22" s="2">
        <f>S22*Y22</f>
        <v>0</v>
      </c>
      <c r="AE22" s="2">
        <f>T22*Y22</f>
        <v>0</v>
      </c>
      <c r="AF22" s="2">
        <f>U22*Y22</f>
        <v>0</v>
      </c>
      <c r="AG22" s="2">
        <f>V22*Y22</f>
        <v>0</v>
      </c>
      <c r="AH22" s="2">
        <f>W22*Y22</f>
        <v>0</v>
      </c>
      <c r="AI22" s="2">
        <f>X22*Y22</f>
        <v>0</v>
      </c>
    </row>
    <row r="23" spans="2:35" ht="12.75">
      <c r="B23">
        <v>11</v>
      </c>
      <c r="C23" t="s">
        <v>43</v>
      </c>
      <c r="D23">
        <v>12</v>
      </c>
      <c r="G23" s="2">
        <f>D23*E23*F23</f>
        <v>0</v>
      </c>
      <c r="H23">
        <v>4</v>
      </c>
      <c r="I23">
        <v>283703</v>
      </c>
      <c r="J23" s="1">
        <f>G23*H23</f>
        <v>0</v>
      </c>
      <c r="K23" s="2">
        <f>J23*0.001*0.001*0.001*7800</f>
        <v>0</v>
      </c>
      <c r="L23" s="2">
        <f>H23*I23</f>
        <v>1134812</v>
      </c>
      <c r="M23" s="2">
        <f>L23*0.001*0.001*0.001*7800</f>
        <v>8.851533600000002</v>
      </c>
      <c r="N23" t="s">
        <v>43</v>
      </c>
      <c r="U23">
        <v>2</v>
      </c>
      <c r="Y23" s="2">
        <f>H23</f>
        <v>4</v>
      </c>
      <c r="Z23" s="2"/>
      <c r="AA23" s="2"/>
      <c r="AB23" s="2"/>
      <c r="AC23" s="2">
        <f>R23*Y23</f>
        <v>0</v>
      </c>
      <c r="AD23" s="2">
        <f>S23*Y23</f>
        <v>0</v>
      </c>
      <c r="AE23" s="2">
        <f>T23*Y23</f>
        <v>0</v>
      </c>
      <c r="AF23" s="2">
        <f>U23*Y23</f>
        <v>8</v>
      </c>
      <c r="AG23" s="2">
        <f>V23*Y23</f>
        <v>0</v>
      </c>
      <c r="AH23" s="2">
        <f>W23*Y23</f>
        <v>0</v>
      </c>
      <c r="AI23" s="2">
        <f>X23*Y23</f>
        <v>0</v>
      </c>
    </row>
    <row r="24" spans="2:35" ht="12.75">
      <c r="B24">
        <v>11</v>
      </c>
      <c r="C24" t="s">
        <v>44</v>
      </c>
      <c r="D24">
        <v>10</v>
      </c>
      <c r="G24" s="2">
        <f>D24*E24*F24</f>
        <v>0</v>
      </c>
      <c r="H24">
        <v>4</v>
      </c>
      <c r="I24">
        <v>304408</v>
      </c>
      <c r="J24" s="1">
        <f>G24*H24</f>
        <v>0</v>
      </c>
      <c r="K24" s="2">
        <f>J24*0.001*0.001*0.001*7800</f>
        <v>0</v>
      </c>
      <c r="L24" s="2">
        <f>H24*I24</f>
        <v>1217632</v>
      </c>
      <c r="M24" s="2">
        <f>L24*0.001*0.001*0.001*7800</f>
        <v>9.497529600000002</v>
      </c>
      <c r="N24" t="s">
        <v>44</v>
      </c>
      <c r="Y24" s="2">
        <f>H24</f>
        <v>4</v>
      </c>
      <c r="Z24" s="2"/>
      <c r="AA24" s="2"/>
      <c r="AB24" s="2"/>
      <c r="AC24" s="2">
        <f>R24*Y24</f>
        <v>0</v>
      </c>
      <c r="AD24" s="2">
        <f>S24*Y24</f>
        <v>0</v>
      </c>
      <c r="AE24" s="2">
        <f>T24*Y24</f>
        <v>0</v>
      </c>
      <c r="AF24" s="2">
        <f>U24*Y24</f>
        <v>0</v>
      </c>
      <c r="AG24" s="2">
        <f>V24*Y24</f>
        <v>0</v>
      </c>
      <c r="AH24" s="2">
        <f>W24*Y24</f>
        <v>0</v>
      </c>
      <c r="AI24" s="2">
        <f>X24*Y24</f>
        <v>0</v>
      </c>
    </row>
    <row r="25" spans="2:35" ht="12.75">
      <c r="B25">
        <v>11</v>
      </c>
      <c r="C25" t="s">
        <v>45</v>
      </c>
      <c r="D25">
        <v>10</v>
      </c>
      <c r="G25" s="2">
        <f>D25*E25*F25</f>
        <v>0</v>
      </c>
      <c r="H25">
        <v>4</v>
      </c>
      <c r="I25">
        <v>343514</v>
      </c>
      <c r="J25" s="1">
        <f>G25*H25</f>
        <v>0</v>
      </c>
      <c r="K25" s="2">
        <f>J25*0.001*0.001*0.001*7800</f>
        <v>0</v>
      </c>
      <c r="L25" s="2">
        <f>H25*I25</f>
        <v>1374056</v>
      </c>
      <c r="M25" s="2">
        <f>L25*0.001*0.001*0.001*7800</f>
        <v>10.717636800000001</v>
      </c>
      <c r="N25" t="s">
        <v>45</v>
      </c>
      <c r="Y25" s="2">
        <f>H25</f>
        <v>4</v>
      </c>
      <c r="Z25" s="2"/>
      <c r="AA25" s="2"/>
      <c r="AB25" s="2"/>
      <c r="AC25" s="2">
        <f>R25*Y25</f>
        <v>0</v>
      </c>
      <c r="AD25" s="2">
        <f>S25*Y25</f>
        <v>0</v>
      </c>
      <c r="AE25" s="2">
        <f>T25*Y25</f>
        <v>0</v>
      </c>
      <c r="AF25" s="2">
        <f>U25*Y25</f>
        <v>0</v>
      </c>
      <c r="AG25" s="2">
        <f>V25*Y25</f>
        <v>0</v>
      </c>
      <c r="AH25" s="2">
        <f>W25*Y25</f>
        <v>0</v>
      </c>
      <c r="AI25" s="2">
        <f>X25*Y25</f>
        <v>0</v>
      </c>
    </row>
    <row r="26" spans="2:35" ht="12.75">
      <c r="B26">
        <v>11</v>
      </c>
      <c r="C26" t="s">
        <v>46</v>
      </c>
      <c r="D26">
        <v>6</v>
      </c>
      <c r="G26" s="2">
        <f>D26*E26*F26</f>
        <v>0</v>
      </c>
      <c r="H26">
        <v>8</v>
      </c>
      <c r="I26">
        <v>13772</v>
      </c>
      <c r="J26" s="1">
        <f>G26*H26</f>
        <v>0</v>
      </c>
      <c r="K26" s="2">
        <f>J26*0.001*0.001*0.001*7800</f>
        <v>0</v>
      </c>
      <c r="L26" s="2">
        <f>H26*I26</f>
        <v>110176</v>
      </c>
      <c r="M26" s="2">
        <f>L26*0.001*0.001*0.001*7800</f>
        <v>0.8593728</v>
      </c>
      <c r="N26" t="s">
        <v>46</v>
      </c>
      <c r="Y26" s="2">
        <f>H26</f>
        <v>8</v>
      </c>
      <c r="Z26" s="2"/>
      <c r="AA26" s="2"/>
      <c r="AB26" s="2"/>
      <c r="AC26" s="2">
        <f>R26*Y26</f>
        <v>0</v>
      </c>
      <c r="AD26" s="2">
        <f>S26*Y26</f>
        <v>0</v>
      </c>
      <c r="AE26" s="2">
        <f>T26*Y26</f>
        <v>0</v>
      </c>
      <c r="AF26" s="2">
        <f>U26*Y26</f>
        <v>0</v>
      </c>
      <c r="AG26" s="2">
        <f>V26*Y26</f>
        <v>0</v>
      </c>
      <c r="AH26" s="2">
        <f>W26*Y26</f>
        <v>0</v>
      </c>
      <c r="AI26" s="2">
        <f>X26*Y26</f>
        <v>0</v>
      </c>
    </row>
    <row r="27" spans="2:35" ht="12.75">
      <c r="B27">
        <v>11</v>
      </c>
      <c r="C27" t="s">
        <v>47</v>
      </c>
      <c r="D27">
        <v>10</v>
      </c>
      <c r="E27">
        <v>100</v>
      </c>
      <c r="F27">
        <v>240</v>
      </c>
      <c r="G27" s="2">
        <f>D27*E27*F27</f>
        <v>240000</v>
      </c>
      <c r="H27">
        <v>4</v>
      </c>
      <c r="J27" s="1">
        <f>G27*H27</f>
        <v>960000</v>
      </c>
      <c r="K27" s="2">
        <f>J27*0.001*0.001*0.001*7800</f>
        <v>7.488</v>
      </c>
      <c r="L27" s="2">
        <f>H27*I27</f>
        <v>0</v>
      </c>
      <c r="M27" s="2">
        <f>L27*0.001*0.001*0.001*7800</f>
        <v>0</v>
      </c>
      <c r="N27" t="s">
        <v>47</v>
      </c>
      <c r="V27">
        <v>4</v>
      </c>
      <c r="Y27" s="2">
        <f>H27</f>
        <v>4</v>
      </c>
      <c r="Z27" s="2"/>
      <c r="AA27" s="2"/>
      <c r="AB27" s="2"/>
      <c r="AC27" s="2">
        <f>R27*Y27</f>
        <v>0</v>
      </c>
      <c r="AD27" s="2">
        <f>S27*Y27</f>
        <v>0</v>
      </c>
      <c r="AE27" s="2">
        <f>T27*Y27</f>
        <v>0</v>
      </c>
      <c r="AF27" s="2">
        <f>U27*Y27</f>
        <v>0</v>
      </c>
      <c r="AG27" s="2">
        <f>V27*Y27</f>
        <v>16</v>
      </c>
      <c r="AH27" s="2">
        <f>W27*Y27</f>
        <v>0</v>
      </c>
      <c r="AI27" s="2">
        <f>X27*Y27</f>
        <v>0</v>
      </c>
    </row>
    <row r="28" spans="1:35" ht="12.75">
      <c r="A28" t="s">
        <v>48</v>
      </c>
      <c r="B28" t="s">
        <v>49</v>
      </c>
      <c r="G28" s="2">
        <f>D28*E28*F28</f>
        <v>0</v>
      </c>
      <c r="J28" s="1">
        <f>G28*H28</f>
        <v>0</v>
      </c>
      <c r="K28" s="2">
        <f>J28*0.001*0.001*0.001*7800</f>
        <v>0</v>
      </c>
      <c r="L28" s="2">
        <f>H28*I28</f>
        <v>0</v>
      </c>
      <c r="M28" s="2">
        <f>L28*0.001*0.001*0.001*7800</f>
        <v>0</v>
      </c>
      <c r="Y28" s="2">
        <f>H28</f>
        <v>0</v>
      </c>
      <c r="Z28" s="2"/>
      <c r="AA28" s="2"/>
      <c r="AB28" s="2"/>
      <c r="AC28" s="2">
        <f>R28*Y28</f>
        <v>0</v>
      </c>
      <c r="AD28" s="2">
        <f>S28*Y28</f>
        <v>0</v>
      </c>
      <c r="AE28" s="2">
        <f>T28*Y28</f>
        <v>0</v>
      </c>
      <c r="AF28" s="2">
        <f>U28*Y28</f>
        <v>0</v>
      </c>
      <c r="AG28" s="2">
        <f>V28*Y28</f>
        <v>0</v>
      </c>
      <c r="AH28" s="2">
        <f>W28*Y28</f>
        <v>0</v>
      </c>
      <c r="AI28" s="2">
        <f>X28*Y28</f>
        <v>0</v>
      </c>
    </row>
    <row r="29" spans="2:35" ht="12.75">
      <c r="B29">
        <v>13</v>
      </c>
      <c r="C29" t="s">
        <v>50</v>
      </c>
      <c r="D29">
        <v>10</v>
      </c>
      <c r="E29">
        <v>100</v>
      </c>
      <c r="F29">
        <v>240</v>
      </c>
      <c r="G29" s="2">
        <f>D29*E29*F29</f>
        <v>240000</v>
      </c>
      <c r="H29">
        <v>4</v>
      </c>
      <c r="J29" s="1">
        <f>G29*H29</f>
        <v>960000</v>
      </c>
      <c r="K29" s="2">
        <f>J29*0.001*0.001*0.001*7800</f>
        <v>7.488</v>
      </c>
      <c r="L29" s="2">
        <f>H29*I29</f>
        <v>0</v>
      </c>
      <c r="M29" s="2">
        <f>L29*0.001*0.001*0.001*7800</f>
        <v>0</v>
      </c>
      <c r="N29" t="s">
        <v>50</v>
      </c>
      <c r="Y29" s="2">
        <f>H29</f>
        <v>4</v>
      </c>
      <c r="Z29" s="2"/>
      <c r="AA29" s="2"/>
      <c r="AB29" s="2"/>
      <c r="AC29" s="2">
        <f>R29*Y29</f>
        <v>0</v>
      </c>
      <c r="AD29" s="2">
        <f>S29*Y29</f>
        <v>0</v>
      </c>
      <c r="AE29" s="2">
        <f>T29*Y29</f>
        <v>0</v>
      </c>
      <c r="AF29" s="2">
        <f>U29*Y29</f>
        <v>0</v>
      </c>
      <c r="AG29" s="2">
        <f>V29*Y29</f>
        <v>0</v>
      </c>
      <c r="AH29" s="2">
        <f>W29*Y29</f>
        <v>0</v>
      </c>
      <c r="AI29" s="2">
        <f>X29*Y29</f>
        <v>0</v>
      </c>
    </row>
    <row r="30" spans="2:35" ht="12.75">
      <c r="B30">
        <v>13</v>
      </c>
      <c r="C30" t="s">
        <v>51</v>
      </c>
      <c r="D30">
        <v>8</v>
      </c>
      <c r="G30" s="2">
        <f>D30*E30*F30</f>
        <v>0</v>
      </c>
      <c r="H30">
        <v>8</v>
      </c>
      <c r="I30">
        <v>352433</v>
      </c>
      <c r="J30" s="1">
        <f>G30*H30</f>
        <v>0</v>
      </c>
      <c r="K30" s="2">
        <f>J30*0.001*0.001*0.001*7800</f>
        <v>0</v>
      </c>
      <c r="L30" s="2">
        <f>H30*I30</f>
        <v>2819464</v>
      </c>
      <c r="M30" s="2">
        <f>L30*0.001*0.001*0.001*7800</f>
        <v>21.9918192</v>
      </c>
      <c r="N30" t="s">
        <v>51</v>
      </c>
      <c r="X30">
        <v>3</v>
      </c>
      <c r="Y30" s="2">
        <f>H30</f>
        <v>8</v>
      </c>
      <c r="Z30" s="2"/>
      <c r="AA30" s="2"/>
      <c r="AB30" s="2"/>
      <c r="AC30" s="2">
        <f>R30*Y30</f>
        <v>0</v>
      </c>
      <c r="AD30" s="2">
        <f>S30*Y30</f>
        <v>0</v>
      </c>
      <c r="AE30" s="2">
        <f>T30*Y30</f>
        <v>0</v>
      </c>
      <c r="AF30" s="2">
        <f>U30*Y30</f>
        <v>0</v>
      </c>
      <c r="AG30" s="2">
        <f>V30*Y30</f>
        <v>0</v>
      </c>
      <c r="AH30" s="2">
        <f>W30*Y30</f>
        <v>0</v>
      </c>
      <c r="AI30" s="2">
        <f>X30*Y30</f>
        <v>24</v>
      </c>
    </row>
    <row r="31" spans="2:35" ht="12.75">
      <c r="B31">
        <v>13</v>
      </c>
      <c r="C31" t="s">
        <v>52</v>
      </c>
      <c r="D31">
        <v>8</v>
      </c>
      <c r="G31" s="2">
        <f>D31*E31*F31</f>
        <v>0</v>
      </c>
      <c r="H31">
        <v>8</v>
      </c>
      <c r="I31">
        <v>362233</v>
      </c>
      <c r="J31" s="1">
        <f>G31*H31</f>
        <v>0</v>
      </c>
      <c r="K31" s="2">
        <f>J31*0.001*0.001*0.001*7800</f>
        <v>0</v>
      </c>
      <c r="L31" s="2">
        <f>H31*I31</f>
        <v>2897864</v>
      </c>
      <c r="M31" s="2">
        <f>L31*0.001*0.001*0.001*7800</f>
        <v>22.603339200000004</v>
      </c>
      <c r="N31" t="s">
        <v>52</v>
      </c>
      <c r="Y31" s="2">
        <f>H31</f>
        <v>8</v>
      </c>
      <c r="Z31" s="2"/>
      <c r="AA31" s="2"/>
      <c r="AB31" s="2"/>
      <c r="AC31" s="2">
        <f>R31*Y31</f>
        <v>0</v>
      </c>
      <c r="AD31" s="2">
        <f>S31*Y31</f>
        <v>0</v>
      </c>
      <c r="AE31" s="2">
        <f>T31*Y31</f>
        <v>0</v>
      </c>
      <c r="AF31" s="2">
        <f>U31*Y31</f>
        <v>0</v>
      </c>
      <c r="AG31" s="2">
        <f>V31*Y31</f>
        <v>0</v>
      </c>
      <c r="AH31" s="2">
        <f>W31*Y31</f>
        <v>0</v>
      </c>
      <c r="AI31" s="2">
        <f>X31*Y31</f>
        <v>0</v>
      </c>
    </row>
    <row r="32" spans="2:35" ht="12.75">
      <c r="B32">
        <v>13</v>
      </c>
      <c r="C32" t="s">
        <v>53</v>
      </c>
      <c r="D32">
        <v>8</v>
      </c>
      <c r="G32" s="2">
        <f>D32*E32*F32</f>
        <v>0</v>
      </c>
      <c r="H32">
        <v>8</v>
      </c>
      <c r="I32">
        <v>81147</v>
      </c>
      <c r="J32" s="1">
        <f>G32*H32</f>
        <v>0</v>
      </c>
      <c r="K32" s="2">
        <f>J32*0.001*0.001*0.001*7800</f>
        <v>0</v>
      </c>
      <c r="L32" s="2">
        <f>H32*I32</f>
        <v>649176</v>
      </c>
      <c r="M32" s="2">
        <f>L32*0.001*0.001*0.001*7800</f>
        <v>5.063572800000001</v>
      </c>
      <c r="N32" t="s">
        <v>53</v>
      </c>
      <c r="Y32" s="2">
        <f>H32</f>
        <v>8</v>
      </c>
      <c r="Z32" s="2"/>
      <c r="AA32" s="2"/>
      <c r="AB32" s="2"/>
      <c r="AC32" s="2">
        <f>R32*Y32</f>
        <v>0</v>
      </c>
      <c r="AD32" s="2">
        <f>S32*Y32</f>
        <v>0</v>
      </c>
      <c r="AE32" s="2">
        <f>T32*Y32</f>
        <v>0</v>
      </c>
      <c r="AF32" s="2">
        <f>U32*Y32</f>
        <v>0</v>
      </c>
      <c r="AG32" s="2">
        <f>V32*Y32</f>
        <v>0</v>
      </c>
      <c r="AH32" s="2">
        <f>W32*Y32</f>
        <v>0</v>
      </c>
      <c r="AI32" s="2">
        <f>X32*Y32</f>
        <v>0</v>
      </c>
    </row>
    <row r="33" spans="2:35" ht="12.75">
      <c r="B33">
        <v>13</v>
      </c>
      <c r="C33" t="s">
        <v>54</v>
      </c>
      <c r="D33">
        <v>4</v>
      </c>
      <c r="G33" s="2">
        <f>D33*E33*F33</f>
        <v>0</v>
      </c>
      <c r="H33">
        <v>4</v>
      </c>
      <c r="I33">
        <v>36413</v>
      </c>
      <c r="J33" s="1">
        <f>G33*H33</f>
        <v>0</v>
      </c>
      <c r="K33" s="2">
        <f>J33*0.001*0.001*0.001*7800</f>
        <v>0</v>
      </c>
      <c r="L33" s="2">
        <f>H33*I33</f>
        <v>145652</v>
      </c>
      <c r="M33" s="2">
        <f>L33*0.001*0.001*0.001*7800</f>
        <v>1.1360856000000001</v>
      </c>
      <c r="N33" t="s">
        <v>54</v>
      </c>
      <c r="Y33" s="2">
        <f>H33</f>
        <v>4</v>
      </c>
      <c r="Z33" s="2"/>
      <c r="AA33" s="2"/>
      <c r="AB33" s="2"/>
      <c r="AC33" s="2">
        <f>R33*Y33</f>
        <v>0</v>
      </c>
      <c r="AD33" s="2">
        <f>S33*Y33</f>
        <v>0</v>
      </c>
      <c r="AE33" s="2">
        <f>T33*Y33</f>
        <v>0</v>
      </c>
      <c r="AF33" s="2">
        <f>U33*Y33</f>
        <v>0</v>
      </c>
      <c r="AG33" s="2">
        <f>V33*Y33</f>
        <v>0</v>
      </c>
      <c r="AH33" s="2">
        <f>W33*Y33</f>
        <v>0</v>
      </c>
      <c r="AI33" s="2">
        <f>X33*Y33</f>
        <v>0</v>
      </c>
    </row>
    <row r="34" spans="2:35" ht="12.75">
      <c r="B34">
        <v>13</v>
      </c>
      <c r="C34" t="s">
        <v>55</v>
      </c>
      <c r="D34">
        <v>10</v>
      </c>
      <c r="G34" s="2">
        <f>D34*E34*F34</f>
        <v>0</v>
      </c>
      <c r="H34">
        <v>8</v>
      </c>
      <c r="I34">
        <v>197746</v>
      </c>
      <c r="J34" s="1">
        <f>G34*H34</f>
        <v>0</v>
      </c>
      <c r="K34" s="2">
        <f>J34*0.001*0.001*0.001*7800</f>
        <v>0</v>
      </c>
      <c r="L34" s="2">
        <f>H34*I34</f>
        <v>1581968</v>
      </c>
      <c r="M34" s="2">
        <f>L34*0.001*0.001*0.001*7800</f>
        <v>12.3393504</v>
      </c>
      <c r="N34" t="s">
        <v>55</v>
      </c>
      <c r="Y34" s="2">
        <f>H34</f>
        <v>8</v>
      </c>
      <c r="Z34" s="2"/>
      <c r="AA34" s="2"/>
      <c r="AB34" s="2"/>
      <c r="AC34" s="2">
        <f>R34*Y34</f>
        <v>0</v>
      </c>
      <c r="AD34" s="2">
        <f>S34*Y34</f>
        <v>0</v>
      </c>
      <c r="AE34" s="2">
        <f>T34*Y34</f>
        <v>0</v>
      </c>
      <c r="AF34" s="2">
        <f>U34*Y34</f>
        <v>0</v>
      </c>
      <c r="AG34" s="2">
        <f>V34*Y34</f>
        <v>0</v>
      </c>
      <c r="AH34" s="2">
        <f>W34*Y34</f>
        <v>0</v>
      </c>
      <c r="AI34" s="2">
        <f>X34*Y34</f>
        <v>0</v>
      </c>
    </row>
    <row r="35" spans="2:35" ht="12.75">
      <c r="B35">
        <v>13</v>
      </c>
      <c r="C35" t="s">
        <v>56</v>
      </c>
      <c r="D35">
        <v>5</v>
      </c>
      <c r="G35" s="2">
        <f>D35*E35*F35</f>
        <v>0</v>
      </c>
      <c r="H35">
        <v>8</v>
      </c>
      <c r="I35">
        <v>62316</v>
      </c>
      <c r="J35" s="1">
        <f>G35*H35</f>
        <v>0</v>
      </c>
      <c r="K35" s="2">
        <f>J35*0.001*0.001*0.001*7800</f>
        <v>0</v>
      </c>
      <c r="L35" s="2">
        <f>H35*I35</f>
        <v>498528</v>
      </c>
      <c r="M35" s="2">
        <f>L35*0.001*0.001*0.001*7800</f>
        <v>3.8885184</v>
      </c>
      <c r="N35" t="s">
        <v>56</v>
      </c>
      <c r="Y35" s="2">
        <f>H35</f>
        <v>8</v>
      </c>
      <c r="Z35" s="2"/>
      <c r="AA35" s="2"/>
      <c r="AB35" s="2"/>
      <c r="AC35" s="2">
        <f>R35*Y35</f>
        <v>0</v>
      </c>
      <c r="AD35" s="2">
        <f>S35*Y35</f>
        <v>0</v>
      </c>
      <c r="AE35" s="2">
        <f>T35*Y35</f>
        <v>0</v>
      </c>
      <c r="AF35" s="2">
        <f>U35*Y35</f>
        <v>0</v>
      </c>
      <c r="AG35" s="2">
        <f>V35*Y35</f>
        <v>0</v>
      </c>
      <c r="AH35" s="2">
        <f>W35*Y35</f>
        <v>0</v>
      </c>
      <c r="AI35" s="2">
        <f>X35*Y35</f>
        <v>0</v>
      </c>
    </row>
    <row r="36" spans="2:35" ht="12.75">
      <c r="B36">
        <v>13</v>
      </c>
      <c r="C36" t="s">
        <v>57</v>
      </c>
      <c r="D36">
        <v>10</v>
      </c>
      <c r="E36">
        <v>150</v>
      </c>
      <c r="F36">
        <v>436</v>
      </c>
      <c r="G36" s="2">
        <f>D36*E36*F36</f>
        <v>654000</v>
      </c>
      <c r="H36">
        <v>4</v>
      </c>
      <c r="J36" s="1">
        <f>G36*H36</f>
        <v>2616000</v>
      </c>
      <c r="K36" s="2">
        <f>J36*0.001*0.001*0.001*7800</f>
        <v>20.4048</v>
      </c>
      <c r="L36" s="2">
        <f>H36*I36</f>
        <v>0</v>
      </c>
      <c r="M36" s="2">
        <f>L36*0.001*0.001*0.001*7800</f>
        <v>0</v>
      </c>
      <c r="N36" t="s">
        <v>57</v>
      </c>
      <c r="Y36" s="2">
        <f>H36</f>
        <v>4</v>
      </c>
      <c r="Z36" s="2"/>
      <c r="AA36" s="2"/>
      <c r="AB36" s="2"/>
      <c r="AC36" s="2">
        <f>R36*Y36</f>
        <v>0</v>
      </c>
      <c r="AD36" s="2">
        <f>S36*Y36</f>
        <v>0</v>
      </c>
      <c r="AE36" s="2">
        <f>T36*Y36</f>
        <v>0</v>
      </c>
      <c r="AF36" s="2">
        <f>U36*Y36</f>
        <v>0</v>
      </c>
      <c r="AG36" s="2">
        <f>V36*Y36</f>
        <v>0</v>
      </c>
      <c r="AH36" s="2">
        <f>W36*Y36</f>
        <v>0</v>
      </c>
      <c r="AI36" s="2">
        <f>X36*Y36</f>
        <v>0</v>
      </c>
    </row>
    <row r="37" spans="2:35" ht="12.75">
      <c r="B37">
        <v>13</v>
      </c>
      <c r="C37" t="s">
        <v>58</v>
      </c>
      <c r="D37">
        <v>10</v>
      </c>
      <c r="G37" s="2">
        <f>D37*E37*F37</f>
        <v>0</v>
      </c>
      <c r="H37">
        <v>16</v>
      </c>
      <c r="I37">
        <v>106347</v>
      </c>
      <c r="J37" s="1">
        <f>G37*H37</f>
        <v>0</v>
      </c>
      <c r="K37" s="2">
        <f>J37*0.001*0.001*0.001*7800</f>
        <v>0</v>
      </c>
      <c r="L37" s="2">
        <f>H37*I37</f>
        <v>1701552</v>
      </c>
      <c r="M37" s="2">
        <f>L37*0.001*0.001*0.001*7800</f>
        <v>13.272105600000002</v>
      </c>
      <c r="N37" t="s">
        <v>58</v>
      </c>
      <c r="Y37" s="2">
        <f>H37</f>
        <v>16</v>
      </c>
      <c r="Z37" s="2"/>
      <c r="AA37" s="2"/>
      <c r="AB37" s="2"/>
      <c r="AC37" s="2">
        <f>R37*Y37</f>
        <v>0</v>
      </c>
      <c r="AD37" s="2">
        <f>S37*Y37</f>
        <v>0</v>
      </c>
      <c r="AE37" s="2">
        <f>T37*Y37</f>
        <v>0</v>
      </c>
      <c r="AF37" s="2">
        <f>U37*Y37</f>
        <v>0</v>
      </c>
      <c r="AG37" s="2">
        <f>V37*Y37</f>
        <v>0</v>
      </c>
      <c r="AH37" s="2">
        <f>W37*Y37</f>
        <v>0</v>
      </c>
      <c r="AI37" s="2">
        <f>X37*Y37</f>
        <v>0</v>
      </c>
    </row>
    <row r="38" spans="2:35" ht="12.75">
      <c r="B38">
        <v>13</v>
      </c>
      <c r="C38" t="s">
        <v>59</v>
      </c>
      <c r="D38">
        <v>10</v>
      </c>
      <c r="E38">
        <v>125</v>
      </c>
      <c r="F38">
        <v>173</v>
      </c>
      <c r="G38" s="2">
        <f>D38*E38*F38</f>
        <v>216250</v>
      </c>
      <c r="H38">
        <v>8</v>
      </c>
      <c r="J38" s="1">
        <f>G38*H38</f>
        <v>1730000</v>
      </c>
      <c r="K38" s="2">
        <f>J38*0.001*0.001*0.001*7800</f>
        <v>13.494</v>
      </c>
      <c r="L38" s="2">
        <f>H38*I38</f>
        <v>0</v>
      </c>
      <c r="M38" s="2">
        <f>L38*0.001*0.001*0.001*7800</f>
        <v>0</v>
      </c>
      <c r="N38" t="s">
        <v>59</v>
      </c>
      <c r="V38">
        <v>2</v>
      </c>
      <c r="X38">
        <v>2</v>
      </c>
      <c r="Y38" s="2">
        <f>H38</f>
        <v>8</v>
      </c>
      <c r="Z38" s="2"/>
      <c r="AA38" s="2"/>
      <c r="AB38" s="2"/>
      <c r="AC38" s="2">
        <f>R38*Y38</f>
        <v>0</v>
      </c>
      <c r="AD38" s="2">
        <f>S38*Y38</f>
        <v>0</v>
      </c>
      <c r="AE38" s="2">
        <f>T38*Y38</f>
        <v>0</v>
      </c>
      <c r="AF38" s="2">
        <f>U38*Y38</f>
        <v>0</v>
      </c>
      <c r="AG38" s="2">
        <f>V38*Y38</f>
        <v>16</v>
      </c>
      <c r="AH38" s="2">
        <f>W38*Y38</f>
        <v>0</v>
      </c>
      <c r="AI38" s="2">
        <f>X38*Y38</f>
        <v>16</v>
      </c>
    </row>
    <row r="39" spans="2:35" ht="12.75">
      <c r="B39">
        <v>13</v>
      </c>
      <c r="C39" t="s">
        <v>60</v>
      </c>
      <c r="D39">
        <v>6</v>
      </c>
      <c r="E39">
        <v>90</v>
      </c>
      <c r="F39">
        <v>100</v>
      </c>
      <c r="G39" s="2">
        <f>D39*E39*F39</f>
        <v>54000</v>
      </c>
      <c r="H39">
        <v>8</v>
      </c>
      <c r="J39" s="1">
        <f>G39*H39</f>
        <v>432000</v>
      </c>
      <c r="K39" s="2">
        <f>J39*0.001*0.001*0.001*7800</f>
        <v>3.3695999999999997</v>
      </c>
      <c r="L39" s="2">
        <f>H39*I39</f>
        <v>0</v>
      </c>
      <c r="M39" s="2">
        <f>L39*0.001*0.001*0.001*7800</f>
        <v>0</v>
      </c>
      <c r="N39" t="s">
        <v>60</v>
      </c>
      <c r="Y39" s="2">
        <f>H39</f>
        <v>8</v>
      </c>
      <c r="Z39" s="2"/>
      <c r="AA39" s="2"/>
      <c r="AB39" s="2"/>
      <c r="AC39" s="2">
        <f>R39*Y39</f>
        <v>0</v>
      </c>
      <c r="AD39" s="2">
        <f>S39*Y39</f>
        <v>0</v>
      </c>
      <c r="AE39" s="2">
        <f>T39*Y39</f>
        <v>0</v>
      </c>
      <c r="AF39" s="2">
        <f>U39*Y39</f>
        <v>0</v>
      </c>
      <c r="AG39" s="2">
        <f>V39*Y39</f>
        <v>0</v>
      </c>
      <c r="AH39" s="2">
        <f>W39*Y39</f>
        <v>0</v>
      </c>
      <c r="AI39" s="2">
        <f>X39*Y39</f>
        <v>0</v>
      </c>
    </row>
    <row r="40" spans="2:35" ht="12.75">
      <c r="B40">
        <v>13</v>
      </c>
      <c r="C40" t="s">
        <v>61</v>
      </c>
      <c r="D40">
        <v>6</v>
      </c>
      <c r="G40" s="2">
        <f>D40*E40*F40</f>
        <v>0</v>
      </c>
      <c r="H40">
        <v>16</v>
      </c>
      <c r="I40">
        <v>29248</v>
      </c>
      <c r="J40" s="1">
        <f>G40*H40</f>
        <v>0</v>
      </c>
      <c r="K40" s="2">
        <f>J40*0.001*0.001*0.001*7800</f>
        <v>0</v>
      </c>
      <c r="L40" s="2">
        <f>H40*I40</f>
        <v>467968</v>
      </c>
      <c r="M40" s="2">
        <f>L40*0.001*0.001*0.001*7800</f>
        <v>3.6501504000000007</v>
      </c>
      <c r="N40" t="s">
        <v>61</v>
      </c>
      <c r="Y40" s="2">
        <f>H40</f>
        <v>16</v>
      </c>
      <c r="Z40" s="2"/>
      <c r="AA40" s="2"/>
      <c r="AB40" s="2"/>
      <c r="AC40" s="2">
        <f>R40*Y40</f>
        <v>0</v>
      </c>
      <c r="AD40" s="2">
        <f>S40*Y40</f>
        <v>0</v>
      </c>
      <c r="AE40" s="2">
        <f>T40*Y40</f>
        <v>0</v>
      </c>
      <c r="AF40" s="2">
        <f>U40*Y40</f>
        <v>0</v>
      </c>
      <c r="AG40" s="2">
        <f>V40*Y40</f>
        <v>0</v>
      </c>
      <c r="AH40" s="2">
        <f>W40*Y40</f>
        <v>0</v>
      </c>
      <c r="AI40" s="2">
        <f>X40*Y40</f>
        <v>0</v>
      </c>
    </row>
    <row r="41" spans="1:35" ht="12.75">
      <c r="A41" t="s">
        <v>62</v>
      </c>
      <c r="B41" t="s">
        <v>63</v>
      </c>
      <c r="G41" s="2">
        <f>D41*E41*F41</f>
        <v>0</v>
      </c>
      <c r="J41" s="1">
        <f>G41*H41</f>
        <v>0</v>
      </c>
      <c r="K41" s="2">
        <f>J41*0.001*0.001*0.001*7800</f>
        <v>0</v>
      </c>
      <c r="L41" s="2">
        <f>H41*I41</f>
        <v>0</v>
      </c>
      <c r="M41" s="2">
        <f>L41*0.001*0.001*0.001*7800</f>
        <v>0</v>
      </c>
      <c r="Y41" s="2">
        <f>H41</f>
        <v>0</v>
      </c>
      <c r="Z41" s="2"/>
      <c r="AA41" s="2"/>
      <c r="AB41" s="2"/>
      <c r="AC41" s="2">
        <f>R41*Y41</f>
        <v>0</v>
      </c>
      <c r="AD41" s="2">
        <f>S41*Y41</f>
        <v>0</v>
      </c>
      <c r="AE41" s="2">
        <f>T41*Y41</f>
        <v>0</v>
      </c>
      <c r="AF41" s="2">
        <f>U41*Y41</f>
        <v>0</v>
      </c>
      <c r="AG41" s="2">
        <f>V41*Y41</f>
        <v>0</v>
      </c>
      <c r="AH41" s="2">
        <f>W41*Y41</f>
        <v>0</v>
      </c>
      <c r="AI41" s="2">
        <f>X41*Y41</f>
        <v>0</v>
      </c>
    </row>
    <row r="42" spans="2:35" ht="12.75">
      <c r="B42">
        <v>17</v>
      </c>
      <c r="C42" t="s">
        <v>64</v>
      </c>
      <c r="D42">
        <v>12</v>
      </c>
      <c r="E42">
        <v>446</v>
      </c>
      <c r="F42">
        <v>450</v>
      </c>
      <c r="G42" s="2">
        <f>D42*E42*F42</f>
        <v>2408400</v>
      </c>
      <c r="H42">
        <v>1</v>
      </c>
      <c r="J42" s="1">
        <f>G42*H42</f>
        <v>2408400</v>
      </c>
      <c r="K42" s="2">
        <f>J42*0.001*0.001*0.001*7800</f>
        <v>18.78552</v>
      </c>
      <c r="L42" s="2">
        <f>H42*I42</f>
        <v>0</v>
      </c>
      <c r="M42" s="2">
        <f>L42*0.001*0.001*0.001*7800</f>
        <v>0</v>
      </c>
      <c r="N42" t="s">
        <v>64</v>
      </c>
      <c r="Y42" s="2">
        <f>H42</f>
        <v>1</v>
      </c>
      <c r="Z42" s="2"/>
      <c r="AA42" s="2"/>
      <c r="AB42" s="2"/>
      <c r="AC42" s="2">
        <f>R42*Y42</f>
        <v>0</v>
      </c>
      <c r="AD42" s="2">
        <f>S42*Y42</f>
        <v>0</v>
      </c>
      <c r="AE42" s="2">
        <f>T42*Y42</f>
        <v>0</v>
      </c>
      <c r="AF42" s="2">
        <f>U42*Y42</f>
        <v>0</v>
      </c>
      <c r="AG42" s="2">
        <f>V42*Y42</f>
        <v>0</v>
      </c>
      <c r="AH42" s="2">
        <f>W42*Y42</f>
        <v>0</v>
      </c>
      <c r="AI42" s="2">
        <f>X42*Y42</f>
        <v>0</v>
      </c>
    </row>
    <row r="43" spans="2:35" ht="12.75">
      <c r="B43">
        <v>17</v>
      </c>
      <c r="C43" t="s">
        <v>65</v>
      </c>
      <c r="D43">
        <v>12</v>
      </c>
      <c r="E43">
        <v>444</v>
      </c>
      <c r="F43">
        <v>450</v>
      </c>
      <c r="G43" s="2">
        <f>D43*E43*F43</f>
        <v>2397600</v>
      </c>
      <c r="H43">
        <v>1</v>
      </c>
      <c r="J43" s="1">
        <f>G43*H43</f>
        <v>2397600</v>
      </c>
      <c r="K43" s="2">
        <f>J43*0.001*0.001*0.001*7800</f>
        <v>18.70128</v>
      </c>
      <c r="L43" s="2">
        <f>H43*I43</f>
        <v>0</v>
      </c>
      <c r="M43" s="2">
        <f>L43*0.001*0.001*0.001*7800</f>
        <v>0</v>
      </c>
      <c r="N43" t="s">
        <v>65</v>
      </c>
      <c r="Y43" s="2">
        <f>H43</f>
        <v>1</v>
      </c>
      <c r="Z43" s="2"/>
      <c r="AA43" s="2"/>
      <c r="AB43" s="2"/>
      <c r="AC43" s="2">
        <f>R43*Y43</f>
        <v>0</v>
      </c>
      <c r="AD43" s="2">
        <f>S43*Y43</f>
        <v>0</v>
      </c>
      <c r="AE43" s="2">
        <f>T43*Y43</f>
        <v>0</v>
      </c>
      <c r="AF43" s="2">
        <f>U43*Y43</f>
        <v>0</v>
      </c>
      <c r="AG43" s="2">
        <f>V43*Y43</f>
        <v>0</v>
      </c>
      <c r="AH43" s="2">
        <f>W43*Y43</f>
        <v>0</v>
      </c>
      <c r="AI43" s="2">
        <f>X43*Y43</f>
        <v>0</v>
      </c>
    </row>
    <row r="44" spans="2:35" ht="12.75">
      <c r="B44">
        <v>17</v>
      </c>
      <c r="C44" t="s">
        <v>66</v>
      </c>
      <c r="D44">
        <v>8</v>
      </c>
      <c r="G44" s="2">
        <f>D44*E44*F44</f>
        <v>0</v>
      </c>
      <c r="H44">
        <v>10</v>
      </c>
      <c r="I44">
        <v>489570</v>
      </c>
      <c r="J44" s="1">
        <f>G44*H44</f>
        <v>0</v>
      </c>
      <c r="K44" s="2">
        <f>J44*0.001*0.001*0.001*7800</f>
        <v>0</v>
      </c>
      <c r="L44" s="2">
        <f>H44*I44</f>
        <v>4895700</v>
      </c>
      <c r="M44" s="2">
        <f>L44*0.001*0.001*0.001*7800</f>
        <v>38.186460000000004</v>
      </c>
      <c r="N44" t="s">
        <v>66</v>
      </c>
      <c r="Y44" s="2">
        <f>H44</f>
        <v>10</v>
      </c>
      <c r="Z44" s="2"/>
      <c r="AA44" s="2"/>
      <c r="AB44" s="2"/>
      <c r="AC44" s="2">
        <f>R44*Y44</f>
        <v>0</v>
      </c>
      <c r="AD44" s="2">
        <f>S44*Y44</f>
        <v>0</v>
      </c>
      <c r="AE44" s="2">
        <f>T44*Y44</f>
        <v>0</v>
      </c>
      <c r="AF44" s="2">
        <f>U44*Y44</f>
        <v>0</v>
      </c>
      <c r="AG44" s="2">
        <f>V44*Y44</f>
        <v>0</v>
      </c>
      <c r="AH44" s="2">
        <f>W44*Y44</f>
        <v>0</v>
      </c>
      <c r="AI44" s="2">
        <f>X44*Y44</f>
        <v>0</v>
      </c>
    </row>
    <row r="45" spans="2:35" ht="12.75">
      <c r="B45">
        <v>17</v>
      </c>
      <c r="C45" t="s">
        <v>67</v>
      </c>
      <c r="D45">
        <v>10</v>
      </c>
      <c r="G45" s="2">
        <f>D45*E45*F45</f>
        <v>0</v>
      </c>
      <c r="H45">
        <v>8</v>
      </c>
      <c r="I45">
        <v>75384</v>
      </c>
      <c r="J45" s="1">
        <f>G45*H45</f>
        <v>0</v>
      </c>
      <c r="K45" s="2">
        <f>J45*0.001*0.001*0.001*7800</f>
        <v>0</v>
      </c>
      <c r="L45" s="2">
        <f>H45*I45</f>
        <v>603072</v>
      </c>
      <c r="M45" s="2">
        <f>L45*0.001*0.001*0.001*7800</f>
        <v>4.7039616</v>
      </c>
      <c r="N45" t="s">
        <v>67</v>
      </c>
      <c r="W45">
        <v>1</v>
      </c>
      <c r="Y45" s="2">
        <f>H45</f>
        <v>8</v>
      </c>
      <c r="Z45" s="2"/>
      <c r="AA45" s="2"/>
      <c r="AB45" s="2"/>
      <c r="AC45" s="2">
        <f>R45*Y45</f>
        <v>0</v>
      </c>
      <c r="AD45" s="2">
        <f>S45*Y45</f>
        <v>0</v>
      </c>
      <c r="AE45" s="2">
        <f>T45*Y45</f>
        <v>0</v>
      </c>
      <c r="AF45" s="2">
        <f>U45*Y45</f>
        <v>0</v>
      </c>
      <c r="AG45" s="2">
        <f>V45*Y45</f>
        <v>0</v>
      </c>
      <c r="AH45" s="2">
        <f>W45*Y45</f>
        <v>8</v>
      </c>
      <c r="AI45" s="2">
        <f>X45*Y45</f>
        <v>0</v>
      </c>
    </row>
    <row r="46" spans="2:35" ht="12.75">
      <c r="B46">
        <v>17</v>
      </c>
      <c r="C46" t="s">
        <v>68</v>
      </c>
      <c r="D46">
        <v>10</v>
      </c>
      <c r="G46" s="2">
        <f>D46*E46*F46</f>
        <v>0</v>
      </c>
      <c r="H46">
        <v>8</v>
      </c>
      <c r="I46">
        <v>57199</v>
      </c>
      <c r="J46" s="1">
        <f>G46*H46</f>
        <v>0</v>
      </c>
      <c r="K46" s="2">
        <f>J46*0.001*0.001*0.001*7800</f>
        <v>0</v>
      </c>
      <c r="L46" s="2">
        <f>H46*I46</f>
        <v>457592</v>
      </c>
      <c r="M46" s="2">
        <f>L46*0.001*0.001*0.001*7800</f>
        <v>3.5692176</v>
      </c>
      <c r="N46" t="s">
        <v>68</v>
      </c>
      <c r="W46">
        <v>1</v>
      </c>
      <c r="Y46" s="2">
        <f>H46</f>
        <v>8</v>
      </c>
      <c r="Z46" s="2"/>
      <c r="AA46" s="2"/>
      <c r="AB46" s="2"/>
      <c r="AC46" s="2">
        <f>R46*Y46</f>
        <v>0</v>
      </c>
      <c r="AD46" s="2">
        <f>S46*Y46</f>
        <v>0</v>
      </c>
      <c r="AE46" s="2">
        <f>T46*Y46</f>
        <v>0</v>
      </c>
      <c r="AF46" s="2">
        <f>U46*Y46</f>
        <v>0</v>
      </c>
      <c r="AG46" s="2">
        <f>V46*Y46</f>
        <v>0</v>
      </c>
      <c r="AH46" s="2">
        <f>W46*Y46</f>
        <v>8</v>
      </c>
      <c r="AI46" s="2">
        <f>X46*Y46</f>
        <v>0</v>
      </c>
    </row>
    <row r="47" spans="2:35" ht="12.75">
      <c r="B47">
        <v>17</v>
      </c>
      <c r="C47" t="s">
        <v>69</v>
      </c>
      <c r="D47">
        <v>10</v>
      </c>
      <c r="G47" s="2">
        <f>D47*E47*F47</f>
        <v>0</v>
      </c>
      <c r="H47">
        <v>4</v>
      </c>
      <c r="I47">
        <v>135469</v>
      </c>
      <c r="J47" s="1">
        <f>G47*H47</f>
        <v>0</v>
      </c>
      <c r="K47" s="2">
        <f>J47*0.001*0.001*0.001*7800</f>
        <v>0</v>
      </c>
      <c r="L47" s="2">
        <f>H47*I47</f>
        <v>541876</v>
      </c>
      <c r="M47" s="2">
        <f>L47*0.001*0.001*0.001*7800</f>
        <v>4.226632800000001</v>
      </c>
      <c r="N47" t="s">
        <v>69</v>
      </c>
      <c r="Y47" s="2">
        <f>H47</f>
        <v>4</v>
      </c>
      <c r="Z47" s="2"/>
      <c r="AA47" s="2"/>
      <c r="AB47" s="2"/>
      <c r="AC47" s="2">
        <f>R47*Y47</f>
        <v>0</v>
      </c>
      <c r="AD47" s="2">
        <f>S47*Y47</f>
        <v>0</v>
      </c>
      <c r="AE47" s="2">
        <f>T47*Y47</f>
        <v>0</v>
      </c>
      <c r="AF47" s="2">
        <f>U47*Y47</f>
        <v>0</v>
      </c>
      <c r="AG47" s="2">
        <f>V47*Y47</f>
        <v>0</v>
      </c>
      <c r="AH47" s="2">
        <f>W47*Y47</f>
        <v>0</v>
      </c>
      <c r="AI47" s="2">
        <f>X47*Y47</f>
        <v>0</v>
      </c>
    </row>
    <row r="48" spans="2:35" ht="12.75">
      <c r="B48">
        <v>17</v>
      </c>
      <c r="C48" t="s">
        <v>70</v>
      </c>
      <c r="D48">
        <v>10</v>
      </c>
      <c r="G48" s="2">
        <f>D48*E48*F48</f>
        <v>0</v>
      </c>
      <c r="H48">
        <v>4</v>
      </c>
      <c r="I48">
        <v>90502</v>
      </c>
      <c r="J48" s="1">
        <f>G48*H48</f>
        <v>0</v>
      </c>
      <c r="K48" s="2">
        <f>J48*0.001*0.001*0.001*7800</f>
        <v>0</v>
      </c>
      <c r="L48" s="2">
        <f>H48*I48</f>
        <v>362008</v>
      </c>
      <c r="M48" s="2">
        <f>L48*0.001*0.001*0.001*7800</f>
        <v>2.8236624</v>
      </c>
      <c r="N48" t="s">
        <v>70</v>
      </c>
      <c r="W48">
        <v>1</v>
      </c>
      <c r="Y48" s="2">
        <f>H48</f>
        <v>4</v>
      </c>
      <c r="Z48" s="2"/>
      <c r="AA48" s="2"/>
      <c r="AB48" s="2"/>
      <c r="AC48" s="2">
        <f>R48*Y48</f>
        <v>0</v>
      </c>
      <c r="AD48" s="2">
        <f>S48*Y48</f>
        <v>0</v>
      </c>
      <c r="AE48" s="2">
        <f>T48*Y48</f>
        <v>0</v>
      </c>
      <c r="AF48" s="2">
        <f>U48*Y48</f>
        <v>0</v>
      </c>
      <c r="AG48" s="2">
        <f>V48*Y48</f>
        <v>0</v>
      </c>
      <c r="AH48" s="2">
        <f>W48*Y48</f>
        <v>4</v>
      </c>
      <c r="AI48" s="2">
        <f>X48*Y48</f>
        <v>0</v>
      </c>
    </row>
    <row r="49" spans="2:35" ht="12.75">
      <c r="B49">
        <v>17</v>
      </c>
      <c r="C49" t="s">
        <v>71</v>
      </c>
      <c r="D49">
        <v>8</v>
      </c>
      <c r="G49" s="2">
        <f>D49*E49*F49</f>
        <v>0</v>
      </c>
      <c r="H49">
        <v>16</v>
      </c>
      <c r="I49">
        <v>68581</v>
      </c>
      <c r="J49" s="1">
        <f>G49*H49</f>
        <v>0</v>
      </c>
      <c r="K49" s="2">
        <f>J49*0.001*0.001*0.001*7800</f>
        <v>0</v>
      </c>
      <c r="L49" s="2">
        <f>H49*I49</f>
        <v>1097296</v>
      </c>
      <c r="M49" s="2">
        <f>L49*0.001*0.001*0.001*7800</f>
        <v>8.5589088</v>
      </c>
      <c r="N49" t="s">
        <v>71</v>
      </c>
      <c r="Y49" s="2">
        <f>H49</f>
        <v>16</v>
      </c>
      <c r="Z49" s="2"/>
      <c r="AA49" s="2"/>
      <c r="AB49" s="2"/>
      <c r="AC49" s="2">
        <f>R49*Y49</f>
        <v>0</v>
      </c>
      <c r="AD49" s="2">
        <f>S49*Y49</f>
        <v>0</v>
      </c>
      <c r="AE49" s="2">
        <f>T49*Y49</f>
        <v>0</v>
      </c>
      <c r="AF49" s="2">
        <f>U49*Y49</f>
        <v>0</v>
      </c>
      <c r="AG49" s="2">
        <f>V49*Y49</f>
        <v>0</v>
      </c>
      <c r="AH49" s="2">
        <f>W49*Y49</f>
        <v>0</v>
      </c>
      <c r="AI49" s="2">
        <f>X49*Y49</f>
        <v>0</v>
      </c>
    </row>
    <row r="50" spans="2:35" ht="12.75">
      <c r="B50">
        <v>17</v>
      </c>
      <c r="C50" t="s">
        <v>72</v>
      </c>
      <c r="D50">
        <v>8</v>
      </c>
      <c r="E50">
        <v>150</v>
      </c>
      <c r="F50">
        <v>120</v>
      </c>
      <c r="G50" s="2">
        <f>D50*E50*F50</f>
        <v>144000</v>
      </c>
      <c r="H50">
        <v>8</v>
      </c>
      <c r="J50" s="1">
        <f>G50*H50</f>
        <v>1152000</v>
      </c>
      <c r="K50" s="2">
        <f>J50*0.001*0.001*0.001*7800</f>
        <v>8.985600000000002</v>
      </c>
      <c r="L50" s="2">
        <f>H50*I50</f>
        <v>0</v>
      </c>
      <c r="M50" s="2">
        <f>L50*0.001*0.001*0.001*7800</f>
        <v>0</v>
      </c>
      <c r="N50" t="s">
        <v>72</v>
      </c>
      <c r="Y50" s="2">
        <f>H50</f>
        <v>8</v>
      </c>
      <c r="Z50" s="2"/>
      <c r="AA50" s="2"/>
      <c r="AB50" s="2"/>
      <c r="AC50" s="2">
        <f>R50*Y50</f>
        <v>0</v>
      </c>
      <c r="AD50" s="2">
        <f>S50*Y50</f>
        <v>0</v>
      </c>
      <c r="AE50" s="2">
        <f>T50*Y50</f>
        <v>0</v>
      </c>
      <c r="AF50" s="2">
        <f>U50*Y50</f>
        <v>0</v>
      </c>
      <c r="AG50" s="2">
        <f>V50*Y50</f>
        <v>0</v>
      </c>
      <c r="AH50" s="2">
        <f>W50*Y50</f>
        <v>0</v>
      </c>
      <c r="AI50" s="2">
        <f>X50*Y50</f>
        <v>0</v>
      </c>
    </row>
    <row r="51" spans="2:35" ht="12.75">
      <c r="B51">
        <v>17</v>
      </c>
      <c r="C51" t="s">
        <v>73</v>
      </c>
      <c r="D51">
        <v>10</v>
      </c>
      <c r="G51" s="2">
        <f>D51*E51*F51</f>
        <v>0</v>
      </c>
      <c r="H51">
        <v>8</v>
      </c>
      <c r="I51">
        <v>61912</v>
      </c>
      <c r="J51" s="1">
        <f>G51*H51</f>
        <v>0</v>
      </c>
      <c r="K51" s="2">
        <f>J51*0.001*0.001*0.001*7800</f>
        <v>0</v>
      </c>
      <c r="L51" s="2">
        <f>H51*I51</f>
        <v>495296</v>
      </c>
      <c r="M51" s="2">
        <f>L51*0.001*0.001*0.001*7800</f>
        <v>3.8633088</v>
      </c>
      <c r="N51" t="s">
        <v>73</v>
      </c>
      <c r="W51">
        <v>2</v>
      </c>
      <c r="Y51" s="2">
        <f>H51</f>
        <v>8</v>
      </c>
      <c r="Z51" s="2"/>
      <c r="AA51" s="2"/>
      <c r="AB51" s="2"/>
      <c r="AC51" s="2">
        <f>R51*Y51</f>
        <v>0</v>
      </c>
      <c r="AD51" s="2">
        <f>S51*Y51</f>
        <v>0</v>
      </c>
      <c r="AE51" s="2">
        <f>T51*Y51</f>
        <v>0</v>
      </c>
      <c r="AF51" s="2">
        <f>U51*Y51</f>
        <v>0</v>
      </c>
      <c r="AG51" s="2">
        <f>V51*Y51</f>
        <v>0</v>
      </c>
      <c r="AH51" s="2">
        <f>W51*Y51</f>
        <v>16</v>
      </c>
      <c r="AI51" s="2">
        <f>X51*Y51</f>
        <v>0</v>
      </c>
    </row>
    <row r="52" spans="2:35" ht="12.75">
      <c r="B52">
        <v>17</v>
      </c>
      <c r="C52" t="s">
        <v>74</v>
      </c>
      <c r="D52">
        <v>12</v>
      </c>
      <c r="E52">
        <v>240</v>
      </c>
      <c r="F52">
        <v>320</v>
      </c>
      <c r="G52" s="2">
        <f>D52*E52*F52</f>
        <v>921600</v>
      </c>
      <c r="H52">
        <v>4</v>
      </c>
      <c r="J52" s="1">
        <f>G52*H52</f>
        <v>3686400</v>
      </c>
      <c r="K52" s="2">
        <f>J52*0.001*0.001*0.001*7800</f>
        <v>28.75392</v>
      </c>
      <c r="L52" s="2">
        <f>H52*I52</f>
        <v>0</v>
      </c>
      <c r="M52" s="2">
        <f>L52*0.001*0.001*0.001*7800</f>
        <v>0</v>
      </c>
      <c r="N52" t="s">
        <v>74</v>
      </c>
      <c r="Y52" s="2">
        <f>H52</f>
        <v>4</v>
      </c>
      <c r="Z52" s="2"/>
      <c r="AA52" s="2"/>
      <c r="AB52" s="2"/>
      <c r="AC52" s="2">
        <f>R52*Y52</f>
        <v>0</v>
      </c>
      <c r="AD52" s="2">
        <f>S52*Y52</f>
        <v>0</v>
      </c>
      <c r="AE52" s="2">
        <f>T52*Y52</f>
        <v>0</v>
      </c>
      <c r="AF52" s="2">
        <f>U52*Y52</f>
        <v>0</v>
      </c>
      <c r="AG52" s="2">
        <f>V52*Y52</f>
        <v>0</v>
      </c>
      <c r="AH52" s="2">
        <f>W52*Y52</f>
        <v>0</v>
      </c>
      <c r="AI52" s="2">
        <f>X52*Y52</f>
        <v>0</v>
      </c>
    </row>
    <row r="53" spans="2:35" ht="12.75">
      <c r="B53">
        <v>17</v>
      </c>
      <c r="C53" t="s">
        <v>75</v>
      </c>
      <c r="G53" s="2"/>
      <c r="H53">
        <v>24</v>
      </c>
      <c r="J53" s="1"/>
      <c r="K53" s="2"/>
      <c r="L53" s="2"/>
      <c r="M53" s="2"/>
      <c r="N53" t="s">
        <v>75</v>
      </c>
      <c r="O53">
        <v>24</v>
      </c>
      <c r="P53">
        <v>24</v>
      </c>
      <c r="Q53">
        <v>24</v>
      </c>
      <c r="Y53" s="2"/>
      <c r="Z53" s="2"/>
      <c r="AA53" s="2">
        <v>24</v>
      </c>
      <c r="AB53" s="2">
        <v>24</v>
      </c>
      <c r="AC53" s="2"/>
      <c r="AD53" s="2"/>
      <c r="AE53" s="2"/>
      <c r="AF53" s="2"/>
      <c r="AG53" s="2"/>
      <c r="AH53" s="2"/>
      <c r="AI53" s="2"/>
    </row>
    <row r="54" spans="2:35" ht="12.75">
      <c r="B54">
        <v>17</v>
      </c>
      <c r="C54" t="s">
        <v>76</v>
      </c>
      <c r="D54">
        <v>8</v>
      </c>
      <c r="G54" s="2">
        <f>D54*E54*F54</f>
        <v>0</v>
      </c>
      <c r="H54">
        <v>2</v>
      </c>
      <c r="I54">
        <v>489574</v>
      </c>
      <c r="J54" s="1">
        <f>G54*H54</f>
        <v>0</v>
      </c>
      <c r="K54" s="2">
        <f>J54*0.001*0.001*0.001*7800</f>
        <v>0</v>
      </c>
      <c r="L54" s="2">
        <f>H54*I54</f>
        <v>979148</v>
      </c>
      <c r="M54" s="2">
        <f>L54*0.001*0.001*0.001*7800</f>
        <v>7.6373543999999995</v>
      </c>
      <c r="N54" t="s">
        <v>76</v>
      </c>
      <c r="Y54" s="2">
        <f>H54</f>
        <v>2</v>
      </c>
      <c r="Z54" s="2">
        <v>24</v>
      </c>
      <c r="AA54" s="2"/>
      <c r="AB54" s="2"/>
      <c r="AC54" s="2">
        <f>R54*Y54</f>
        <v>0</v>
      </c>
      <c r="AD54" s="2">
        <f>S54*Y54</f>
        <v>0</v>
      </c>
      <c r="AE54" s="2">
        <f>T54*Y54</f>
        <v>0</v>
      </c>
      <c r="AF54" s="2">
        <f>U54*Y54</f>
        <v>0</v>
      </c>
      <c r="AG54" s="2">
        <f>V54*Y54</f>
        <v>0</v>
      </c>
      <c r="AH54" s="2">
        <f>W54*Y54</f>
        <v>0</v>
      </c>
      <c r="AI54" s="2">
        <f>X54*Y54</f>
        <v>0</v>
      </c>
    </row>
    <row r="55" spans="1:35" ht="12.75">
      <c r="A55" t="s">
        <v>77</v>
      </c>
      <c r="B55">
        <v>18</v>
      </c>
      <c r="G55" s="2">
        <f>D55*E55*F55</f>
        <v>0</v>
      </c>
      <c r="J55" s="1">
        <f>G55*H55</f>
        <v>0</v>
      </c>
      <c r="K55" s="2">
        <f>J55*0.001*0.001*0.001*7800</f>
        <v>0</v>
      </c>
      <c r="L55" s="2">
        <f>H55*I55</f>
        <v>0</v>
      </c>
      <c r="M55" s="2">
        <f>L55*0.001*0.001*0.001*7800</f>
        <v>0</v>
      </c>
      <c r="Y55" s="2">
        <f>H55</f>
        <v>0</v>
      </c>
      <c r="Z55" s="2"/>
      <c r="AA55" s="2"/>
      <c r="AB55" s="2"/>
      <c r="AC55" s="2">
        <f>R55*Y55</f>
        <v>0</v>
      </c>
      <c r="AD55" s="2">
        <f>S55*Y55</f>
        <v>0</v>
      </c>
      <c r="AE55" s="2">
        <f>T55*Y55</f>
        <v>0</v>
      </c>
      <c r="AF55" s="2">
        <f>U55*Y55</f>
        <v>0</v>
      </c>
      <c r="AG55" s="2">
        <f>V55*Y55</f>
        <v>0</v>
      </c>
      <c r="AH55" s="2">
        <f>W55*Y55</f>
        <v>0</v>
      </c>
      <c r="AI55" s="2">
        <f>X55*Y55</f>
        <v>0</v>
      </c>
    </row>
    <row r="56" spans="2:35" ht="12.75">
      <c r="B56">
        <v>19</v>
      </c>
      <c r="C56" t="s">
        <v>78</v>
      </c>
      <c r="D56">
        <v>12</v>
      </c>
      <c r="E56">
        <v>320</v>
      </c>
      <c r="F56">
        <v>320</v>
      </c>
      <c r="G56" s="2">
        <f>D56*E56*F56</f>
        <v>1228800</v>
      </c>
      <c r="H56">
        <v>4</v>
      </c>
      <c r="J56" s="1">
        <f>G56*H56</f>
        <v>4915200</v>
      </c>
      <c r="K56" s="2">
        <f>J56*0.001*0.001*0.001*7800</f>
        <v>38.33856</v>
      </c>
      <c r="L56" s="2">
        <f>H56*I56</f>
        <v>0</v>
      </c>
      <c r="M56" s="2">
        <f>L56*0.001*0.001*0.001*7800</f>
        <v>0</v>
      </c>
      <c r="N56" t="s">
        <v>78</v>
      </c>
      <c r="R56">
        <v>4</v>
      </c>
      <c r="S56">
        <v>4</v>
      </c>
      <c r="T56">
        <v>4</v>
      </c>
      <c r="Y56" s="2">
        <f>H56</f>
        <v>4</v>
      </c>
      <c r="Z56" s="2"/>
      <c r="AA56" s="2"/>
      <c r="AB56" s="2"/>
      <c r="AC56" s="2">
        <f>R56*Y56</f>
        <v>16</v>
      </c>
      <c r="AD56" s="2">
        <f>S56*Y56</f>
        <v>16</v>
      </c>
      <c r="AE56" s="2">
        <f>T56*Y56</f>
        <v>16</v>
      </c>
      <c r="AF56" s="2">
        <f>U56*Y56</f>
        <v>0</v>
      </c>
      <c r="AG56" s="2">
        <f>V56*Y56</f>
        <v>0</v>
      </c>
      <c r="AH56" s="2">
        <f>W56*Y56</f>
        <v>0</v>
      </c>
      <c r="AI56" s="2">
        <f>X56*Y56</f>
        <v>0</v>
      </c>
    </row>
    <row r="57" spans="2:35" ht="12.75">
      <c r="B57">
        <v>19</v>
      </c>
      <c r="C57" t="s">
        <v>79</v>
      </c>
      <c r="D57">
        <v>12</v>
      </c>
      <c r="E57">
        <v>240</v>
      </c>
      <c r="F57">
        <v>320</v>
      </c>
      <c r="G57" s="2">
        <f>D57*E57*F57</f>
        <v>921600</v>
      </c>
      <c r="H57">
        <v>4</v>
      </c>
      <c r="J57" s="1">
        <f>G57*H57</f>
        <v>3686400</v>
      </c>
      <c r="K57" s="2">
        <f>J57*0.001*0.001*0.001*7800</f>
        <v>28.75392</v>
      </c>
      <c r="L57" s="2">
        <f>H57*I57</f>
        <v>0</v>
      </c>
      <c r="M57" s="2">
        <f>L57*0.001*0.001*0.001*7800</f>
        <v>0</v>
      </c>
      <c r="N57" t="s">
        <v>79</v>
      </c>
      <c r="S57">
        <v>0</v>
      </c>
      <c r="T57">
        <v>0</v>
      </c>
      <c r="Y57" s="2">
        <f>H57</f>
        <v>4</v>
      </c>
      <c r="Z57" s="2"/>
      <c r="AA57" s="2"/>
      <c r="AB57" s="2"/>
      <c r="AC57" s="2">
        <f>R57*Y57</f>
        <v>0</v>
      </c>
      <c r="AD57" s="2">
        <f>S57*Y57</f>
        <v>0</v>
      </c>
      <c r="AE57" s="2">
        <f>T57*Y57</f>
        <v>0</v>
      </c>
      <c r="AF57" s="2">
        <f>U57*Y57</f>
        <v>0</v>
      </c>
      <c r="AG57" s="2">
        <f>V57*Y57</f>
        <v>0</v>
      </c>
      <c r="AH57" s="2">
        <f>W57*Y57</f>
        <v>0</v>
      </c>
      <c r="AI57" s="2">
        <f>X57*Y57</f>
        <v>0</v>
      </c>
    </row>
    <row r="58" spans="1:35" ht="12.75">
      <c r="A58" t="s">
        <v>80</v>
      </c>
      <c r="B58" t="s">
        <v>81</v>
      </c>
      <c r="G58" s="2">
        <f>D58*E58*F58</f>
        <v>0</v>
      </c>
      <c r="J58" s="1">
        <f>G58*H58</f>
        <v>0</v>
      </c>
      <c r="K58" s="2">
        <f>J58*0.001*0.001*0.001*7800</f>
        <v>0</v>
      </c>
      <c r="L58" s="2">
        <f>H58*I58</f>
        <v>0</v>
      </c>
      <c r="M58" s="2">
        <f>L58*0.001*0.001*0.001*7800</f>
        <v>0</v>
      </c>
      <c r="Y58" s="2">
        <f>H58</f>
        <v>0</v>
      </c>
      <c r="Z58" s="2"/>
      <c r="AA58" s="2"/>
      <c r="AB58" s="2"/>
      <c r="AC58" s="2">
        <f>R58*Y58</f>
        <v>0</v>
      </c>
      <c r="AD58" s="2">
        <f>S58*Y58</f>
        <v>0</v>
      </c>
      <c r="AE58" s="2">
        <f>T58*Y58</f>
        <v>0</v>
      </c>
      <c r="AF58" s="2">
        <f>U58*Y58</f>
        <v>0</v>
      </c>
      <c r="AG58" s="2">
        <f>V58*Y58</f>
        <v>0</v>
      </c>
      <c r="AH58" s="2">
        <f>W58*Y58</f>
        <v>0</v>
      </c>
      <c r="AI58" s="2">
        <f>X58*Y58</f>
        <v>0</v>
      </c>
    </row>
    <row r="59" spans="2:35" ht="12.75">
      <c r="B59">
        <v>22</v>
      </c>
      <c r="C59" t="s">
        <v>82</v>
      </c>
      <c r="D59">
        <v>12</v>
      </c>
      <c r="E59">
        <v>320</v>
      </c>
      <c r="F59">
        <v>320</v>
      </c>
      <c r="G59" s="2">
        <f>D59*E59*F59</f>
        <v>1228800</v>
      </c>
      <c r="H59">
        <v>2</v>
      </c>
      <c r="J59" s="1">
        <f>G59*H59</f>
        <v>2457600</v>
      </c>
      <c r="K59" s="2">
        <f>J59*0.001*0.001*0.001*7800</f>
        <v>19.16928</v>
      </c>
      <c r="L59" s="2">
        <f>H59*I59</f>
        <v>0</v>
      </c>
      <c r="M59" s="2">
        <f>L59*0.001*0.001*0.001*7800</f>
        <v>0</v>
      </c>
      <c r="N59" t="s">
        <v>82</v>
      </c>
      <c r="Y59" s="2">
        <f>H59</f>
        <v>2</v>
      </c>
      <c r="Z59" s="2"/>
      <c r="AA59" s="2"/>
      <c r="AB59" s="2"/>
      <c r="AC59" s="2">
        <f>R59*Y59</f>
        <v>0</v>
      </c>
      <c r="AD59" s="2">
        <f>S59*Y59</f>
        <v>0</v>
      </c>
      <c r="AE59" s="2">
        <f>T59*Y59</f>
        <v>0</v>
      </c>
      <c r="AF59" s="2">
        <f>U59*Y59</f>
        <v>0</v>
      </c>
      <c r="AG59" s="2">
        <f>V59*Y59</f>
        <v>0</v>
      </c>
      <c r="AH59" s="2">
        <f>W59*Y59</f>
        <v>0</v>
      </c>
      <c r="AI59" s="2">
        <f>X59*Y59</f>
        <v>0</v>
      </c>
    </row>
    <row r="60" spans="2:35" ht="12.75">
      <c r="B60">
        <v>22</v>
      </c>
      <c r="C60" t="s">
        <v>83</v>
      </c>
      <c r="D60">
        <v>12</v>
      </c>
      <c r="E60">
        <v>320</v>
      </c>
      <c r="F60">
        <v>320</v>
      </c>
      <c r="G60" s="2">
        <f>D60*E60*F60</f>
        <v>1228800</v>
      </c>
      <c r="H60">
        <v>2</v>
      </c>
      <c r="J60" s="1">
        <f>G60*H60</f>
        <v>2457600</v>
      </c>
      <c r="K60" s="2">
        <f>J60*0.001*0.001*0.001*7800</f>
        <v>19.16928</v>
      </c>
      <c r="L60" s="2">
        <f>H60*I60</f>
        <v>0</v>
      </c>
      <c r="M60" s="2">
        <f>L60*0.001*0.001*0.001*7800</f>
        <v>0</v>
      </c>
      <c r="N60" t="s">
        <v>83</v>
      </c>
      <c r="Y60" s="2">
        <f>H60</f>
        <v>2</v>
      </c>
      <c r="Z60" s="2"/>
      <c r="AA60" s="2"/>
      <c r="AB60" s="2"/>
      <c r="AC60" s="2">
        <f>R60*Y60</f>
        <v>0</v>
      </c>
      <c r="AD60" s="2">
        <f>S60*Y60</f>
        <v>0</v>
      </c>
      <c r="AE60" s="2">
        <f>T60*Y60</f>
        <v>0</v>
      </c>
      <c r="AF60" s="2">
        <f>U60*Y60</f>
        <v>0</v>
      </c>
      <c r="AG60" s="2">
        <f>V60*Y60</f>
        <v>0</v>
      </c>
      <c r="AH60" s="2">
        <f>W60*Y60</f>
        <v>0</v>
      </c>
      <c r="AI60" s="2">
        <f>X60*Y60</f>
        <v>0</v>
      </c>
    </row>
    <row r="61" spans="2:35" ht="12.75">
      <c r="B61">
        <v>22</v>
      </c>
      <c r="C61" t="s">
        <v>84</v>
      </c>
      <c r="D61">
        <v>6</v>
      </c>
      <c r="G61" s="2">
        <f>D61*E61*F61</f>
        <v>0</v>
      </c>
      <c r="H61">
        <v>12</v>
      </c>
      <c r="I61">
        <v>53090</v>
      </c>
      <c r="J61" s="1">
        <f>G61*H61</f>
        <v>0</v>
      </c>
      <c r="K61" s="2">
        <f>J61*0.001*0.001*0.001*7800</f>
        <v>0</v>
      </c>
      <c r="L61" s="2">
        <f>H61*I61</f>
        <v>637080</v>
      </c>
      <c r="M61" s="2">
        <f>L61*0.001*0.001*0.001*7800</f>
        <v>4.969224000000001</v>
      </c>
      <c r="N61" t="s">
        <v>84</v>
      </c>
      <c r="Y61" s="2">
        <f>H61</f>
        <v>12</v>
      </c>
      <c r="Z61" s="2"/>
      <c r="AA61" s="2"/>
      <c r="AB61" s="2"/>
      <c r="AC61" s="2">
        <f>R61*Y61</f>
        <v>0</v>
      </c>
      <c r="AD61" s="2">
        <f>S61*Y61</f>
        <v>0</v>
      </c>
      <c r="AE61" s="2">
        <f>T61*Y61</f>
        <v>0</v>
      </c>
      <c r="AF61" s="2">
        <f>U61*Y61</f>
        <v>0</v>
      </c>
      <c r="AG61" s="2">
        <f>V61*Y61</f>
        <v>0</v>
      </c>
      <c r="AH61" s="2">
        <f>W61*Y61</f>
        <v>0</v>
      </c>
      <c r="AI61" s="2">
        <f>X61*Y61</f>
        <v>0</v>
      </c>
    </row>
    <row r="62" spans="1:35" ht="12.75">
      <c r="A62" t="s">
        <v>85</v>
      </c>
      <c r="B62">
        <v>23</v>
      </c>
      <c r="G62" s="2">
        <f>D62*E62*F62</f>
        <v>0</v>
      </c>
      <c r="J62" s="1">
        <f>G62*H62</f>
        <v>0</v>
      </c>
      <c r="K62" s="2">
        <f>J62*0.001*0.001*0.001*7800</f>
        <v>0</v>
      </c>
      <c r="L62" s="2">
        <f>H62*I62</f>
        <v>0</v>
      </c>
      <c r="M62" s="2">
        <f>L62*0.001*0.001*0.001*7800</f>
        <v>0</v>
      </c>
      <c r="Y62" s="2">
        <f>H62</f>
        <v>0</v>
      </c>
      <c r="Z62" s="2"/>
      <c r="AA62" s="2"/>
      <c r="AB62" s="2"/>
      <c r="AC62" s="2">
        <f>R62*Y62</f>
        <v>0</v>
      </c>
      <c r="AD62" s="2">
        <f>S62*Y62</f>
        <v>0</v>
      </c>
      <c r="AE62" s="2">
        <f>T62*Y62</f>
        <v>0</v>
      </c>
      <c r="AF62" s="2">
        <f>U62*Y62</f>
        <v>0</v>
      </c>
      <c r="AG62" s="2">
        <f>V62*Y62</f>
        <v>0</v>
      </c>
      <c r="AH62" s="2">
        <f>W62*Y62</f>
        <v>0</v>
      </c>
      <c r="AI62" s="2">
        <f>X62*Y62</f>
        <v>0</v>
      </c>
    </row>
    <row r="63" spans="2:35" ht="12.75">
      <c r="B63">
        <v>24</v>
      </c>
      <c r="C63" t="s">
        <v>86</v>
      </c>
      <c r="D63">
        <v>12</v>
      </c>
      <c r="E63">
        <v>320</v>
      </c>
      <c r="F63">
        <v>450</v>
      </c>
      <c r="G63" s="2">
        <f>D63*E63*F63</f>
        <v>1728000</v>
      </c>
      <c r="H63">
        <v>1</v>
      </c>
      <c r="J63" s="1">
        <f>G63*H63</f>
        <v>1728000</v>
      </c>
      <c r="K63" s="2">
        <f>J63*0.001*0.001*0.001*7800</f>
        <v>13.478399999999999</v>
      </c>
      <c r="L63" s="2">
        <f>H63*I63</f>
        <v>0</v>
      </c>
      <c r="M63" s="2">
        <f>L63*0.001*0.001*0.001*7800</f>
        <v>0</v>
      </c>
      <c r="N63" t="s">
        <v>86</v>
      </c>
      <c r="Y63" s="2">
        <f>H63</f>
        <v>1</v>
      </c>
      <c r="Z63" s="2"/>
      <c r="AA63" s="2"/>
      <c r="AB63" s="2"/>
      <c r="AC63" s="2">
        <f>R63*Y63</f>
        <v>0</v>
      </c>
      <c r="AD63" s="2">
        <f>S63*Y63</f>
        <v>0</v>
      </c>
      <c r="AE63" s="2">
        <f>T63*Y63</f>
        <v>0</v>
      </c>
      <c r="AF63" s="2">
        <f>U63*Y63</f>
        <v>0</v>
      </c>
      <c r="AG63" s="2">
        <f>V63*Y63</f>
        <v>0</v>
      </c>
      <c r="AH63" s="2">
        <f>W63*Y63</f>
        <v>0</v>
      </c>
      <c r="AI63" s="2">
        <f>X63*Y63</f>
        <v>0</v>
      </c>
    </row>
    <row r="64" spans="2:35" ht="12.75">
      <c r="B64">
        <v>24</v>
      </c>
      <c r="C64" t="s">
        <v>87</v>
      </c>
      <c r="D64">
        <v>8</v>
      </c>
      <c r="G64" s="2">
        <f>D64*E64*F64</f>
        <v>0</v>
      </c>
      <c r="H64">
        <v>2</v>
      </c>
      <c r="I64">
        <v>341061</v>
      </c>
      <c r="J64" s="1">
        <f>G64*H64</f>
        <v>0</v>
      </c>
      <c r="K64" s="2">
        <f>J64*0.001*0.001*0.001*7800</f>
        <v>0</v>
      </c>
      <c r="L64" s="2">
        <f>H64*I64</f>
        <v>682122</v>
      </c>
      <c r="M64" s="2">
        <f>L64*0.001*0.001*0.001*7800</f>
        <v>5.320551600000002</v>
      </c>
      <c r="N64" t="s">
        <v>87</v>
      </c>
      <c r="Y64" s="2">
        <f>H64</f>
        <v>2</v>
      </c>
      <c r="Z64" s="2"/>
      <c r="AA64" s="2"/>
      <c r="AB64" s="2"/>
      <c r="AC64" s="2">
        <f>R64*Y64</f>
        <v>0</v>
      </c>
      <c r="AD64" s="2">
        <f>S64*Y64</f>
        <v>0</v>
      </c>
      <c r="AE64" s="2">
        <f>T64*Y64</f>
        <v>0</v>
      </c>
      <c r="AF64" s="2">
        <f>U64*Y64</f>
        <v>0</v>
      </c>
      <c r="AG64" s="2">
        <f>V64*Y64</f>
        <v>0</v>
      </c>
      <c r="AH64" s="2">
        <f>W64*Y64</f>
        <v>0</v>
      </c>
      <c r="AI64" s="2">
        <f>X64*Y64</f>
        <v>0</v>
      </c>
    </row>
    <row r="65" spans="2:35" ht="12.75">
      <c r="B65">
        <v>24</v>
      </c>
      <c r="C65" t="s">
        <v>88</v>
      </c>
      <c r="D65">
        <v>8</v>
      </c>
      <c r="G65" s="2">
        <f>D65*E65*F65</f>
        <v>0</v>
      </c>
      <c r="H65">
        <v>1</v>
      </c>
      <c r="I65">
        <v>606199</v>
      </c>
      <c r="J65" s="1">
        <f>G65*H65</f>
        <v>0</v>
      </c>
      <c r="K65" s="2">
        <f>J65*0.001*0.001*0.001*7800</f>
        <v>0</v>
      </c>
      <c r="L65" s="2">
        <f>H65*I65</f>
        <v>606199</v>
      </c>
      <c r="M65" s="2">
        <f>L65*0.001*0.001*0.001*7800</f>
        <v>4.728352200000001</v>
      </c>
      <c r="N65" t="s">
        <v>88</v>
      </c>
      <c r="Y65" s="2">
        <f>H65</f>
        <v>1</v>
      </c>
      <c r="Z65" s="2"/>
      <c r="AA65" s="2"/>
      <c r="AB65" s="2"/>
      <c r="AC65" s="2">
        <f>R65*Y65</f>
        <v>0</v>
      </c>
      <c r="AD65" s="2">
        <f>S65*Y65</f>
        <v>0</v>
      </c>
      <c r="AE65" s="2">
        <f>T65*Y65</f>
        <v>0</v>
      </c>
      <c r="AF65" s="2">
        <f>U65*Y65</f>
        <v>0</v>
      </c>
      <c r="AG65" s="2">
        <f>V65*Y65</f>
        <v>0</v>
      </c>
      <c r="AH65" s="2">
        <f>W65*Y65</f>
        <v>0</v>
      </c>
      <c r="AI65" s="2">
        <f>X65*Y65</f>
        <v>0</v>
      </c>
    </row>
    <row r="66" spans="2:35" ht="12.75">
      <c r="B66">
        <v>24</v>
      </c>
      <c r="C66" t="s">
        <v>89</v>
      </c>
      <c r="D66">
        <v>10</v>
      </c>
      <c r="E66">
        <v>200</v>
      </c>
      <c r="F66">
        <v>540</v>
      </c>
      <c r="G66" s="2">
        <f>D66*E66*F66</f>
        <v>1080000</v>
      </c>
      <c r="H66">
        <v>1</v>
      </c>
      <c r="J66" s="1">
        <f>G66*H66</f>
        <v>1080000</v>
      </c>
      <c r="K66" s="2">
        <f>J66*0.001*0.001*0.001*7800</f>
        <v>8.424</v>
      </c>
      <c r="L66" s="2">
        <f>H66*I66</f>
        <v>0</v>
      </c>
      <c r="M66" s="2">
        <f>L66*0.001*0.001*0.001*7800</f>
        <v>0</v>
      </c>
      <c r="N66" t="s">
        <v>89</v>
      </c>
      <c r="Y66" s="2">
        <f>H66</f>
        <v>1</v>
      </c>
      <c r="Z66" s="2"/>
      <c r="AA66" s="2"/>
      <c r="AB66" s="2"/>
      <c r="AC66" s="2">
        <f>R66*Y66</f>
        <v>0</v>
      </c>
      <c r="AD66" s="2">
        <f>S66*Y66</f>
        <v>0</v>
      </c>
      <c r="AE66" s="2">
        <f>T66*Y66</f>
        <v>0</v>
      </c>
      <c r="AF66" s="2">
        <f>U66*Y66</f>
        <v>0</v>
      </c>
      <c r="AG66" s="2">
        <f>V66*Y66</f>
        <v>0</v>
      </c>
      <c r="AH66" s="2">
        <f>W66*Y66</f>
        <v>0</v>
      </c>
      <c r="AI66" s="2">
        <f>X66*Y66</f>
        <v>0</v>
      </c>
    </row>
    <row r="67" spans="2:35" ht="12.75">
      <c r="B67">
        <v>24</v>
      </c>
      <c r="C67" t="s">
        <v>90</v>
      </c>
      <c r="D67">
        <v>8</v>
      </c>
      <c r="G67" s="2">
        <f>D67*E67*F67</f>
        <v>0</v>
      </c>
      <c r="H67">
        <v>4</v>
      </c>
      <c r="I67">
        <v>77895</v>
      </c>
      <c r="J67" s="1">
        <f>G67*H67</f>
        <v>0</v>
      </c>
      <c r="K67" s="2">
        <f>J67*0.001*0.001*0.001*7800</f>
        <v>0</v>
      </c>
      <c r="L67" s="2">
        <f>H67*I67</f>
        <v>311580</v>
      </c>
      <c r="M67" s="2">
        <f>L67*0.001*0.001*0.001*7800</f>
        <v>2.430324</v>
      </c>
      <c r="N67" t="s">
        <v>90</v>
      </c>
      <c r="Y67" s="2">
        <f>H67</f>
        <v>4</v>
      </c>
      <c r="Z67" s="2"/>
      <c r="AA67" s="2"/>
      <c r="AB67" s="2"/>
      <c r="AC67" s="2">
        <f>R67*Y67</f>
        <v>0</v>
      </c>
      <c r="AD67" s="2">
        <f>S67*Y67</f>
        <v>0</v>
      </c>
      <c r="AE67" s="2">
        <f>T67*Y67</f>
        <v>0</v>
      </c>
      <c r="AF67" s="2">
        <f>U67*Y67</f>
        <v>0</v>
      </c>
      <c r="AG67" s="2">
        <f>V67*Y67</f>
        <v>0</v>
      </c>
      <c r="AH67" s="2">
        <f>W67*Y67</f>
        <v>0</v>
      </c>
      <c r="AI67" s="2">
        <f>X67*Y67</f>
        <v>0</v>
      </c>
    </row>
    <row r="68" spans="2:35" ht="12.75">
      <c r="B68">
        <v>24</v>
      </c>
      <c r="C68" t="s">
        <v>91</v>
      </c>
      <c r="D68">
        <v>8</v>
      </c>
      <c r="G68" s="2">
        <f>D68*E68*F68</f>
        <v>0</v>
      </c>
      <c r="H68">
        <v>2</v>
      </c>
      <c r="I68">
        <v>489132</v>
      </c>
      <c r="J68" s="1">
        <f>G68*H68</f>
        <v>0</v>
      </c>
      <c r="K68" s="2">
        <f>J68*0.001*0.001*0.001*7800</f>
        <v>0</v>
      </c>
      <c r="L68" s="2">
        <f>H68*I68</f>
        <v>978264</v>
      </c>
      <c r="M68" s="2">
        <f>L68*0.001*0.001*0.001*7800</f>
        <v>7.6304592</v>
      </c>
      <c r="N68" t="s">
        <v>91</v>
      </c>
      <c r="Y68" s="2">
        <f>H68</f>
        <v>2</v>
      </c>
      <c r="Z68" s="2"/>
      <c r="AA68" s="2"/>
      <c r="AB68" s="2"/>
      <c r="AC68" s="2">
        <f>R68*Y68</f>
        <v>0</v>
      </c>
      <c r="AD68" s="2">
        <f>S68*Y68</f>
        <v>0</v>
      </c>
      <c r="AE68" s="2">
        <f>T68*Y68</f>
        <v>0</v>
      </c>
      <c r="AF68" s="2">
        <f>U68*Y68</f>
        <v>0</v>
      </c>
      <c r="AG68" s="2">
        <f>V68*Y68</f>
        <v>0</v>
      </c>
      <c r="AH68" s="2">
        <f>W68*Y68</f>
        <v>0</v>
      </c>
      <c r="AI68" s="2">
        <f>X68*Y68</f>
        <v>0</v>
      </c>
    </row>
    <row r="69" spans="2:35" ht="12.75">
      <c r="B69">
        <v>24</v>
      </c>
      <c r="C69" t="s">
        <v>92</v>
      </c>
      <c r="D69">
        <v>10</v>
      </c>
      <c r="G69" s="2">
        <f>D69*E69*F69</f>
        <v>0</v>
      </c>
      <c r="H69">
        <v>2</v>
      </c>
      <c r="I69">
        <v>75383</v>
      </c>
      <c r="J69" s="1">
        <f>G69*H69</f>
        <v>0</v>
      </c>
      <c r="K69" s="2">
        <f>J69*0.001*0.001*0.001*7800</f>
        <v>0</v>
      </c>
      <c r="L69" s="2">
        <f>H69*I69</f>
        <v>150766</v>
      </c>
      <c r="M69" s="2">
        <f>L69*0.001*0.001*0.001*7800</f>
        <v>1.1759747999999999</v>
      </c>
      <c r="N69" t="s">
        <v>92</v>
      </c>
      <c r="W69">
        <v>1</v>
      </c>
      <c r="Y69" s="2">
        <f>H69</f>
        <v>2</v>
      </c>
      <c r="Z69" s="2"/>
      <c r="AA69" s="2"/>
      <c r="AB69" s="2"/>
      <c r="AC69" s="2">
        <f>R69*Y69</f>
        <v>0</v>
      </c>
      <c r="AD69" s="2">
        <f>S69*Y69</f>
        <v>0</v>
      </c>
      <c r="AE69" s="2">
        <f>T69*Y69</f>
        <v>0</v>
      </c>
      <c r="AF69" s="2">
        <f>U69*Y69</f>
        <v>0</v>
      </c>
      <c r="AG69" s="2">
        <f>V69*Y69</f>
        <v>0</v>
      </c>
      <c r="AH69" s="2">
        <f>W69*Y69</f>
        <v>2</v>
      </c>
      <c r="AI69" s="2">
        <f>X69*Y69</f>
        <v>0</v>
      </c>
    </row>
    <row r="70" spans="2:35" ht="12.75">
      <c r="B70">
        <v>24</v>
      </c>
      <c r="C70" t="s">
        <v>93</v>
      </c>
      <c r="D70">
        <v>10</v>
      </c>
      <c r="G70" s="2">
        <f>D70*E70*F70</f>
        <v>0</v>
      </c>
      <c r="H70">
        <v>2</v>
      </c>
      <c r="I70">
        <v>57194</v>
      </c>
      <c r="J70" s="1">
        <f>G70*H70</f>
        <v>0</v>
      </c>
      <c r="K70" s="2">
        <f>J70*0.001*0.001*0.001*7800</f>
        <v>0</v>
      </c>
      <c r="L70" s="2">
        <f>H70*I70</f>
        <v>114388</v>
      </c>
      <c r="M70" s="2">
        <f>L70*0.001*0.001*0.001*7800</f>
        <v>0.8922264</v>
      </c>
      <c r="N70" t="s">
        <v>93</v>
      </c>
      <c r="W70">
        <v>1</v>
      </c>
      <c r="Y70" s="2">
        <f>H70</f>
        <v>2</v>
      </c>
      <c r="Z70" s="2"/>
      <c r="AA70" s="2"/>
      <c r="AB70" s="2"/>
      <c r="AC70" s="2">
        <f>R70*Y70</f>
        <v>0</v>
      </c>
      <c r="AD70" s="2">
        <f>S70*Y70</f>
        <v>0</v>
      </c>
      <c r="AE70" s="2">
        <f>T70*Y70</f>
        <v>0</v>
      </c>
      <c r="AF70" s="2">
        <f>U70*Y70</f>
        <v>0</v>
      </c>
      <c r="AG70" s="2">
        <f>V70*Y70</f>
        <v>0</v>
      </c>
      <c r="AH70" s="2">
        <f>W70*Y70</f>
        <v>2</v>
      </c>
      <c r="AI70" s="2">
        <f>X70*Y70</f>
        <v>0</v>
      </c>
    </row>
    <row r="71" spans="2:35" ht="12.75">
      <c r="B71">
        <v>24</v>
      </c>
      <c r="C71" t="s">
        <v>94</v>
      </c>
      <c r="D71">
        <v>10</v>
      </c>
      <c r="G71" s="2">
        <f>D71*E71*F71</f>
        <v>0</v>
      </c>
      <c r="H71">
        <v>2</v>
      </c>
      <c r="I71">
        <v>61903</v>
      </c>
      <c r="J71" s="1">
        <f>G71*H71</f>
        <v>0</v>
      </c>
      <c r="K71" s="2">
        <f>J71*0.001*0.001*0.001*7800</f>
        <v>0</v>
      </c>
      <c r="L71" s="2">
        <f>H71*I71</f>
        <v>123806</v>
      </c>
      <c r="M71" s="2">
        <f>L71*0.001*0.001*0.001*7800</f>
        <v>0.9656868000000001</v>
      </c>
      <c r="N71" t="s">
        <v>94</v>
      </c>
      <c r="W71">
        <v>2</v>
      </c>
      <c r="Y71" s="2">
        <f>H71</f>
        <v>2</v>
      </c>
      <c r="Z71" s="2"/>
      <c r="AA71" s="2"/>
      <c r="AB71" s="2"/>
      <c r="AC71" s="2">
        <f>R71*Y71</f>
        <v>0</v>
      </c>
      <c r="AD71" s="2">
        <f>S71*Y71</f>
        <v>0</v>
      </c>
      <c r="AE71" s="2">
        <f>T71*Y71</f>
        <v>0</v>
      </c>
      <c r="AF71" s="2">
        <f>U71*Y71</f>
        <v>0</v>
      </c>
      <c r="AG71" s="2">
        <f>V71*Y71</f>
        <v>0</v>
      </c>
      <c r="AH71" s="2">
        <f>W71*Y71</f>
        <v>4</v>
      </c>
      <c r="AI71" s="2">
        <f>X71*Y71</f>
        <v>0</v>
      </c>
    </row>
    <row r="72" spans="1:35" ht="12.75">
      <c r="A72" t="s">
        <v>95</v>
      </c>
      <c r="B72">
        <v>25</v>
      </c>
      <c r="G72" s="2">
        <f>D72*E72*F72</f>
        <v>0</v>
      </c>
      <c r="J72" s="1">
        <f>G72*H72</f>
        <v>0</v>
      </c>
      <c r="K72" s="2">
        <f>J72*0.001*0.001*0.001*7800</f>
        <v>0</v>
      </c>
      <c r="L72" s="2">
        <f>H72*I72</f>
        <v>0</v>
      </c>
      <c r="M72" s="2">
        <f>L72*0.001*0.001*0.001*7800</f>
        <v>0</v>
      </c>
      <c r="Y72" s="2">
        <f>H72</f>
        <v>0</v>
      </c>
      <c r="Z72" s="2"/>
      <c r="AA72" s="2"/>
      <c r="AB72" s="2"/>
      <c r="AC72" s="2">
        <f>R72*Y72</f>
        <v>0</v>
      </c>
      <c r="AD72" s="2">
        <f>S72*Y72</f>
        <v>0</v>
      </c>
      <c r="AE72" s="2">
        <f>T72*Y72</f>
        <v>0</v>
      </c>
      <c r="AF72" s="2">
        <f>U72*Y72</f>
        <v>0</v>
      </c>
      <c r="AG72" s="2">
        <f>V72*Y72</f>
        <v>0</v>
      </c>
      <c r="AH72" s="2">
        <f>W72*Y72</f>
        <v>0</v>
      </c>
      <c r="AI72" s="2">
        <f>X72*Y72</f>
        <v>0</v>
      </c>
    </row>
    <row r="73" spans="2:35" ht="12.75">
      <c r="B73">
        <v>26</v>
      </c>
      <c r="C73" t="s">
        <v>96</v>
      </c>
      <c r="D73">
        <v>12</v>
      </c>
      <c r="E73">
        <v>150</v>
      </c>
      <c r="F73">
        <v>318</v>
      </c>
      <c r="G73" s="2">
        <f>D73*E73*F73</f>
        <v>572400</v>
      </c>
      <c r="H73">
        <v>2</v>
      </c>
      <c r="J73" s="1">
        <f>G73*H73</f>
        <v>1144800</v>
      </c>
      <c r="K73" s="2">
        <f>J73*0.001*0.001*0.001*7800</f>
        <v>8.929440000000001</v>
      </c>
      <c r="L73" s="2">
        <f>H73*I73</f>
        <v>0</v>
      </c>
      <c r="M73" s="2">
        <f>L73*0.001*0.001*0.001*7800</f>
        <v>0</v>
      </c>
      <c r="N73" t="s">
        <v>96</v>
      </c>
      <c r="U73">
        <v>2</v>
      </c>
      <c r="Y73" s="2">
        <f>H73</f>
        <v>2</v>
      </c>
      <c r="Z73" s="2"/>
      <c r="AA73" s="2"/>
      <c r="AB73" s="2"/>
      <c r="AC73" s="2">
        <f>R73*Y73</f>
        <v>0</v>
      </c>
      <c r="AD73" s="2">
        <f>S73*Y73</f>
        <v>0</v>
      </c>
      <c r="AE73" s="2">
        <f>T73*Y73</f>
        <v>0</v>
      </c>
      <c r="AF73" s="2">
        <f>U73*Y73</f>
        <v>4</v>
      </c>
      <c r="AG73" s="2">
        <f>V73*Y73</f>
        <v>0</v>
      </c>
      <c r="AH73" s="2">
        <f>W73*Y73</f>
        <v>0</v>
      </c>
      <c r="AI73" s="2">
        <f>X73*Y73</f>
        <v>0</v>
      </c>
    </row>
    <row r="74" spans="2:35" ht="12.75">
      <c r="B74">
        <v>26</v>
      </c>
      <c r="C74" t="s">
        <v>97</v>
      </c>
      <c r="D74">
        <v>10</v>
      </c>
      <c r="G74" s="2">
        <f>D74*E74*F74</f>
        <v>0</v>
      </c>
      <c r="H74">
        <v>4</v>
      </c>
      <c r="I74">
        <v>250752</v>
      </c>
      <c r="J74" s="1">
        <f>G74*H74</f>
        <v>0</v>
      </c>
      <c r="K74" s="2">
        <f>J74*0.001*0.001*0.001*7800</f>
        <v>0</v>
      </c>
      <c r="L74" s="2">
        <f>H74*I74</f>
        <v>1003008</v>
      </c>
      <c r="M74" s="2">
        <f>L74*0.001*0.001*0.001*7800</f>
        <v>7.823462400000001</v>
      </c>
      <c r="N74" t="s">
        <v>97</v>
      </c>
      <c r="Y74" s="2">
        <f>H74</f>
        <v>4</v>
      </c>
      <c r="Z74" s="2"/>
      <c r="AA74" s="2"/>
      <c r="AB74" s="2"/>
      <c r="AC74" s="2">
        <f>R74*Y74</f>
        <v>0</v>
      </c>
      <c r="AD74" s="2">
        <f>S74*Y74</f>
        <v>0</v>
      </c>
      <c r="AE74" s="2">
        <f>T74*Y74</f>
        <v>0</v>
      </c>
      <c r="AF74" s="2">
        <f>U74*Y74</f>
        <v>0</v>
      </c>
      <c r="AG74" s="2">
        <f>V74*Y74</f>
        <v>0</v>
      </c>
      <c r="AH74" s="2">
        <f>W74*Y74</f>
        <v>0</v>
      </c>
      <c r="AI74" s="2">
        <f>X74*Y74</f>
        <v>0</v>
      </c>
    </row>
    <row r="75" spans="2:35" ht="12.75">
      <c r="B75">
        <v>26</v>
      </c>
      <c r="C75" t="s">
        <v>98</v>
      </c>
      <c r="D75">
        <v>10</v>
      </c>
      <c r="E75">
        <v>150</v>
      </c>
      <c r="F75">
        <v>438</v>
      </c>
      <c r="G75" s="2">
        <f>D75*E75*F75</f>
        <v>657000</v>
      </c>
      <c r="H75">
        <v>2</v>
      </c>
      <c r="J75" s="1">
        <f>G75*H75</f>
        <v>1314000</v>
      </c>
      <c r="K75" s="2">
        <f>J75*0.001*0.001*0.001*7800</f>
        <v>10.2492</v>
      </c>
      <c r="L75" s="2">
        <f>H75*I75</f>
        <v>0</v>
      </c>
      <c r="M75" s="2">
        <f>L75*0.001*0.001*0.001*7800</f>
        <v>0</v>
      </c>
      <c r="N75" t="s">
        <v>98</v>
      </c>
      <c r="X75">
        <v>2</v>
      </c>
      <c r="Y75" s="2">
        <f>H75</f>
        <v>2</v>
      </c>
      <c r="Z75" s="2"/>
      <c r="AA75" s="2"/>
      <c r="AB75" s="2"/>
      <c r="AC75" s="2">
        <f>R75*Y75</f>
        <v>0</v>
      </c>
      <c r="AD75" s="2">
        <f>S75*Y75</f>
        <v>0</v>
      </c>
      <c r="AE75" s="2">
        <f>T75*Y75</f>
        <v>0</v>
      </c>
      <c r="AF75" s="2">
        <f>U75*Y75</f>
        <v>0</v>
      </c>
      <c r="AG75" s="2">
        <f>V75*Y75</f>
        <v>0</v>
      </c>
      <c r="AH75" s="2">
        <f>W75*Y75</f>
        <v>0</v>
      </c>
      <c r="AI75" s="2">
        <f>X75*Y75</f>
        <v>4</v>
      </c>
    </row>
    <row r="76" spans="2:35" ht="12.75">
      <c r="B76">
        <v>26</v>
      </c>
      <c r="C76" t="s">
        <v>99</v>
      </c>
      <c r="D76">
        <v>10</v>
      </c>
      <c r="E76">
        <v>142</v>
      </c>
      <c r="F76">
        <v>221</v>
      </c>
      <c r="G76" s="2">
        <f>D76*E76*F76</f>
        <v>313820</v>
      </c>
      <c r="H76">
        <v>2</v>
      </c>
      <c r="J76" s="1">
        <f>G76*H76</f>
        <v>627640</v>
      </c>
      <c r="K76" s="2">
        <f>J76*0.001*0.001*0.001*7800</f>
        <v>4.895592</v>
      </c>
      <c r="L76" s="2">
        <f>H76*I76</f>
        <v>0</v>
      </c>
      <c r="M76" s="2">
        <f>L76*0.001*0.001*0.001*7800</f>
        <v>0</v>
      </c>
      <c r="N76" t="s">
        <v>99</v>
      </c>
      <c r="Y76" s="2">
        <f>H76</f>
        <v>2</v>
      </c>
      <c r="Z76" s="2"/>
      <c r="AA76" s="2"/>
      <c r="AB76" s="2"/>
      <c r="AC76" s="2">
        <f>R76*Y76</f>
        <v>0</v>
      </c>
      <c r="AD76" s="2">
        <f>S76*Y76</f>
        <v>0</v>
      </c>
      <c r="AE76" s="2">
        <f>T76*Y76</f>
        <v>0</v>
      </c>
      <c r="AF76" s="2">
        <f>U76*Y76</f>
        <v>0</v>
      </c>
      <c r="AG76" s="2">
        <f>V76*Y76</f>
        <v>0</v>
      </c>
      <c r="AH76" s="2">
        <f>W76*Y76</f>
        <v>0</v>
      </c>
      <c r="AI76" s="2">
        <f>X76*Y76</f>
        <v>0</v>
      </c>
    </row>
    <row r="77" spans="2:35" ht="12.75">
      <c r="B77">
        <v>26</v>
      </c>
      <c r="C77" t="s">
        <v>100</v>
      </c>
      <c r="D77">
        <v>10</v>
      </c>
      <c r="G77" s="2">
        <f>D77*E77*F77</f>
        <v>0</v>
      </c>
      <c r="H77">
        <v>4</v>
      </c>
      <c r="I77">
        <v>228021</v>
      </c>
      <c r="J77" s="1">
        <f>G77*H77</f>
        <v>0</v>
      </c>
      <c r="K77" s="2">
        <f>J77*0.001*0.001*0.001*7800</f>
        <v>0</v>
      </c>
      <c r="L77" s="2">
        <f>H77*I77</f>
        <v>912084</v>
      </c>
      <c r="M77" s="2">
        <f>L77*0.001*0.001*0.001*7800</f>
        <v>7.1142552000000014</v>
      </c>
      <c r="N77" t="s">
        <v>100</v>
      </c>
      <c r="Y77" s="2">
        <f>H77</f>
        <v>4</v>
      </c>
      <c r="Z77" s="2"/>
      <c r="AA77" s="2"/>
      <c r="AB77" s="2"/>
      <c r="AC77" s="2">
        <f>R77*Y77</f>
        <v>0</v>
      </c>
      <c r="AD77" s="2">
        <f>S77*Y77</f>
        <v>0</v>
      </c>
      <c r="AE77" s="2">
        <f>T77*Y77</f>
        <v>0</v>
      </c>
      <c r="AF77" s="2">
        <f>U77*Y77</f>
        <v>0</v>
      </c>
      <c r="AG77" s="2">
        <f>V77*Y77</f>
        <v>0</v>
      </c>
      <c r="AH77" s="2">
        <f>W77*Y77</f>
        <v>0</v>
      </c>
      <c r="AI77" s="2">
        <f>X77*Y77</f>
        <v>0</v>
      </c>
    </row>
    <row r="78" spans="2:35" ht="12.75">
      <c r="B78">
        <v>26</v>
      </c>
      <c r="C78" t="s">
        <v>101</v>
      </c>
      <c r="D78">
        <v>10</v>
      </c>
      <c r="E78">
        <v>142</v>
      </c>
      <c r="F78">
        <v>201</v>
      </c>
      <c r="G78" s="2">
        <f>D78*E78*F78</f>
        <v>285420</v>
      </c>
      <c r="H78">
        <v>2</v>
      </c>
      <c r="J78" s="1">
        <f>G78*H78</f>
        <v>570840</v>
      </c>
      <c r="K78" s="2">
        <f>J78*0.001*0.001*0.001*7800</f>
        <v>4.452552</v>
      </c>
      <c r="L78" s="2">
        <f>H78*I78</f>
        <v>0</v>
      </c>
      <c r="M78" s="2">
        <f>L78*0.001*0.001*0.001*7800</f>
        <v>0</v>
      </c>
      <c r="N78" t="s">
        <v>101</v>
      </c>
      <c r="V78">
        <v>2</v>
      </c>
      <c r="X78">
        <v>2</v>
      </c>
      <c r="Y78" s="2">
        <f>H78</f>
        <v>2</v>
      </c>
      <c r="Z78" s="2"/>
      <c r="AA78" s="2"/>
      <c r="AB78" s="2"/>
      <c r="AC78" s="2">
        <f>R78*Y78</f>
        <v>0</v>
      </c>
      <c r="AD78" s="2">
        <f>S78*Y78</f>
        <v>0</v>
      </c>
      <c r="AE78" s="2">
        <f>T78*Y78</f>
        <v>0</v>
      </c>
      <c r="AF78" s="2">
        <f>U78*Y78</f>
        <v>0</v>
      </c>
      <c r="AG78" s="2">
        <f>V78*Y78</f>
        <v>4</v>
      </c>
      <c r="AH78" s="2">
        <f>W78*Y78</f>
        <v>0</v>
      </c>
      <c r="AI78" s="2">
        <f>X78*Y78</f>
        <v>4</v>
      </c>
    </row>
    <row r="79" spans="2:35" ht="12.75">
      <c r="B79">
        <v>26</v>
      </c>
      <c r="C79" t="s">
        <v>102</v>
      </c>
      <c r="D79">
        <v>6</v>
      </c>
      <c r="G79" s="2">
        <f>D79*E79*F79</f>
        <v>0</v>
      </c>
      <c r="H79">
        <v>2</v>
      </c>
      <c r="I79">
        <v>34495</v>
      </c>
      <c r="J79" s="1">
        <f>G79*H79</f>
        <v>0</v>
      </c>
      <c r="K79" s="2">
        <f>J79*0.001*0.001*0.001*7800</f>
        <v>0</v>
      </c>
      <c r="L79" s="2">
        <f>H79*I79</f>
        <v>68990</v>
      </c>
      <c r="M79" s="2">
        <f>L79*0.001*0.001*0.001*7800</f>
        <v>0.538122</v>
      </c>
      <c r="N79" t="s">
        <v>102</v>
      </c>
      <c r="Y79" s="2">
        <f>H79</f>
        <v>2</v>
      </c>
      <c r="Z79" s="2"/>
      <c r="AA79" s="2"/>
      <c r="AB79" s="2"/>
      <c r="AC79" s="2">
        <f>R79*Y79</f>
        <v>0</v>
      </c>
      <c r="AD79" s="2">
        <f>S79*Y79</f>
        <v>0</v>
      </c>
      <c r="AE79" s="2">
        <f>T79*Y79</f>
        <v>0</v>
      </c>
      <c r="AF79" s="2">
        <f>U79*Y79</f>
        <v>0</v>
      </c>
      <c r="AG79" s="2">
        <f>V79*Y79</f>
        <v>0</v>
      </c>
      <c r="AH79" s="2">
        <f>W79*Y79</f>
        <v>0</v>
      </c>
      <c r="AI79" s="2">
        <f>X79*Y79</f>
        <v>0</v>
      </c>
    </row>
    <row r="80" spans="2:35" ht="12.75">
      <c r="B80">
        <v>26</v>
      </c>
      <c r="C80" t="s">
        <v>103</v>
      </c>
      <c r="D80">
        <v>6</v>
      </c>
      <c r="E80">
        <v>90</v>
      </c>
      <c r="F80">
        <v>100</v>
      </c>
      <c r="G80" s="2">
        <f>D80*E80*F80</f>
        <v>54000</v>
      </c>
      <c r="H80">
        <v>4</v>
      </c>
      <c r="J80" s="1">
        <f>G80*H80</f>
        <v>216000</v>
      </c>
      <c r="K80" s="2">
        <f>J80*0.001*0.001*0.001*7800</f>
        <v>1.6847999999999999</v>
      </c>
      <c r="L80" s="2">
        <f>H80*I80</f>
        <v>0</v>
      </c>
      <c r="M80" s="2">
        <f>L80*0.001*0.001*0.001*7800</f>
        <v>0</v>
      </c>
      <c r="N80" t="s">
        <v>103</v>
      </c>
      <c r="Y80" s="2">
        <f>H80</f>
        <v>4</v>
      </c>
      <c r="Z80" s="2"/>
      <c r="AA80" s="2"/>
      <c r="AB80" s="2"/>
      <c r="AC80" s="2">
        <f>R80*Y80</f>
        <v>0</v>
      </c>
      <c r="AD80" s="2">
        <f>S80*Y80</f>
        <v>0</v>
      </c>
      <c r="AE80" s="2">
        <f>T80*Y80</f>
        <v>0</v>
      </c>
      <c r="AF80" s="2">
        <f>U80*Y80</f>
        <v>0</v>
      </c>
      <c r="AG80" s="2">
        <f>V80*Y80</f>
        <v>0</v>
      </c>
      <c r="AH80" s="2">
        <f>W80*Y80</f>
        <v>0</v>
      </c>
      <c r="AI80" s="2">
        <f>X80*Y80</f>
        <v>0</v>
      </c>
    </row>
    <row r="81" spans="2:35" ht="12.75">
      <c r="B81">
        <v>26</v>
      </c>
      <c r="C81" t="s">
        <v>104</v>
      </c>
      <c r="D81">
        <v>6</v>
      </c>
      <c r="G81" s="2">
        <f>D81*E81*F81</f>
        <v>0</v>
      </c>
      <c r="H81">
        <v>4</v>
      </c>
      <c r="I81">
        <v>41848</v>
      </c>
      <c r="J81" s="1">
        <f>G81*H81</f>
        <v>0</v>
      </c>
      <c r="K81" s="2">
        <f>J81*0.001*0.001*0.001*7800</f>
        <v>0</v>
      </c>
      <c r="L81" s="2">
        <f>H81*I81</f>
        <v>167392</v>
      </c>
      <c r="M81" s="2">
        <f>L81*0.001*0.001*0.001*7800</f>
        <v>1.3056576000000002</v>
      </c>
      <c r="N81" t="s">
        <v>104</v>
      </c>
      <c r="Y81" s="2">
        <f>H81</f>
        <v>4</v>
      </c>
      <c r="Z81" s="2"/>
      <c r="AA81" s="2"/>
      <c r="AB81" s="2"/>
      <c r="AC81" s="2">
        <f>R81*Y81</f>
        <v>0</v>
      </c>
      <c r="AD81" s="2">
        <f>S81*Y81</f>
        <v>0</v>
      </c>
      <c r="AE81" s="2">
        <f>T81*Y81</f>
        <v>0</v>
      </c>
      <c r="AF81" s="2">
        <f>U81*Y81</f>
        <v>0</v>
      </c>
      <c r="AG81" s="2">
        <f>V81*Y81</f>
        <v>0</v>
      </c>
      <c r="AH81" s="2">
        <f>W81*Y81</f>
        <v>0</v>
      </c>
      <c r="AI81" s="2">
        <f>X81*Y81</f>
        <v>0</v>
      </c>
    </row>
    <row r="82" spans="2:35" ht="12.75">
      <c r="B82">
        <v>26</v>
      </c>
      <c r="C82" t="s">
        <v>105</v>
      </c>
      <c r="D82">
        <v>6</v>
      </c>
      <c r="G82" s="2">
        <f>D82*E82*F82</f>
        <v>0</v>
      </c>
      <c r="H82">
        <v>4</v>
      </c>
      <c r="I82">
        <v>29248</v>
      </c>
      <c r="J82" s="1">
        <f>G82*H82</f>
        <v>0</v>
      </c>
      <c r="K82" s="2">
        <f>J82*0.001*0.001*0.001*7800</f>
        <v>0</v>
      </c>
      <c r="L82" s="2">
        <f>H82*I82</f>
        <v>116992</v>
      </c>
      <c r="M82" s="2">
        <f>L82*0.001*0.001*0.001*7800</f>
        <v>0.9125376000000002</v>
      </c>
      <c r="N82" t="s">
        <v>105</v>
      </c>
      <c r="Y82" s="2">
        <f>H82</f>
        <v>4</v>
      </c>
      <c r="Z82" s="2"/>
      <c r="AA82" s="2"/>
      <c r="AB82" s="2"/>
      <c r="AC82" s="2">
        <f>R82*Y82</f>
        <v>0</v>
      </c>
      <c r="AD82" s="2">
        <f>S82*Y82</f>
        <v>0</v>
      </c>
      <c r="AE82" s="2">
        <f>T82*Y82</f>
        <v>0</v>
      </c>
      <c r="AF82" s="2">
        <f>U82*Y82</f>
        <v>0</v>
      </c>
      <c r="AG82" s="2">
        <f>V82*Y82</f>
        <v>0</v>
      </c>
      <c r="AH82" s="2">
        <f>W82*Y82</f>
        <v>0</v>
      </c>
      <c r="AI82" s="2">
        <f>X82*Y82</f>
        <v>0</v>
      </c>
    </row>
    <row r="83" spans="1:35" ht="12.75">
      <c r="A83" t="s">
        <v>106</v>
      </c>
      <c r="B83">
        <v>27</v>
      </c>
      <c r="G83" s="2">
        <f>D83*E83*F83</f>
        <v>0</v>
      </c>
      <c r="J83" s="1">
        <f>G83*H83</f>
        <v>0</v>
      </c>
      <c r="K83" s="2">
        <f>J83*0.001*0.001*0.001*7800</f>
        <v>0</v>
      </c>
      <c r="L83" s="2">
        <f>H83*I83</f>
        <v>0</v>
      </c>
      <c r="M83" s="2">
        <f>L83*0.001*0.001*0.001*7800</f>
        <v>0</v>
      </c>
      <c r="Y83" s="2">
        <f>H83</f>
        <v>0</v>
      </c>
      <c r="Z83" s="2"/>
      <c r="AA83" s="2"/>
      <c r="AB83" s="2"/>
      <c r="AC83" s="2">
        <f>R83*Y83</f>
        <v>0</v>
      </c>
      <c r="AD83" s="2">
        <f>S83*Y83</f>
        <v>0</v>
      </c>
      <c r="AE83" s="2">
        <f>T83*Y83</f>
        <v>0</v>
      </c>
      <c r="AF83" s="2">
        <f>U83*Y83</f>
        <v>0</v>
      </c>
      <c r="AG83" s="2">
        <f>V83*Y83</f>
        <v>0</v>
      </c>
      <c r="AH83" s="2">
        <f>W83*Y83</f>
        <v>0</v>
      </c>
      <c r="AI83" s="2">
        <f>X83*Y83</f>
        <v>0</v>
      </c>
    </row>
    <row r="84" spans="2:35" ht="12.75">
      <c r="B84" t="s">
        <v>107</v>
      </c>
      <c r="C84" t="s">
        <v>108</v>
      </c>
      <c r="D84">
        <v>10</v>
      </c>
      <c r="E84">
        <v>300</v>
      </c>
      <c r="F84">
        <v>880</v>
      </c>
      <c r="G84" s="2">
        <f>D84*E84*F84</f>
        <v>2640000</v>
      </c>
      <c r="H84">
        <v>2</v>
      </c>
      <c r="J84" s="1">
        <f>G84*H84</f>
        <v>5280000</v>
      </c>
      <c r="K84" s="2">
        <f>J84*0.001*0.001*0.001*7800</f>
        <v>41.184</v>
      </c>
      <c r="L84" s="2">
        <f>H84*I84</f>
        <v>0</v>
      </c>
      <c r="M84" s="2">
        <f>L84*0.001*0.001*0.001*7800</f>
        <v>0</v>
      </c>
      <c r="N84" t="s">
        <v>108</v>
      </c>
      <c r="Y84" s="2">
        <f>H84</f>
        <v>2</v>
      </c>
      <c r="Z84" s="2"/>
      <c r="AA84" s="2"/>
      <c r="AB84" s="2"/>
      <c r="AC84" s="2">
        <f>R84*Y84</f>
        <v>0</v>
      </c>
      <c r="AD84" s="2">
        <f>S84*Y84</f>
        <v>0</v>
      </c>
      <c r="AE84" s="2">
        <f>T84*Y84</f>
        <v>0</v>
      </c>
      <c r="AF84" s="2">
        <f>U84*Y84</f>
        <v>0</v>
      </c>
      <c r="AG84" s="2">
        <f>V84*Y84</f>
        <v>0</v>
      </c>
      <c r="AH84" s="2">
        <f>W84*Y84</f>
        <v>0</v>
      </c>
      <c r="AI84" s="2">
        <f>X84*Y84</f>
        <v>0</v>
      </c>
    </row>
    <row r="85" spans="3:35" ht="12.75">
      <c r="C85" t="s">
        <v>109</v>
      </c>
      <c r="D85">
        <v>8</v>
      </c>
      <c r="E85">
        <v>237</v>
      </c>
      <c r="F85">
        <v>880</v>
      </c>
      <c r="G85" s="2">
        <f>D85*E85*F85</f>
        <v>1668480</v>
      </c>
      <c r="H85">
        <v>2</v>
      </c>
      <c r="J85" s="1">
        <f>G85*H85</f>
        <v>3336960</v>
      </c>
      <c r="K85" s="2">
        <f>J85*0.001*0.001*0.001*7800</f>
        <v>26.028288</v>
      </c>
      <c r="L85" s="2">
        <f>H85*I85</f>
        <v>0</v>
      </c>
      <c r="M85" s="2">
        <f>L85*0.001*0.001*0.001*7800</f>
        <v>0</v>
      </c>
      <c r="N85" t="s">
        <v>109</v>
      </c>
      <c r="Y85" s="2">
        <f>H85</f>
        <v>2</v>
      </c>
      <c r="Z85" s="2"/>
      <c r="AA85" s="2"/>
      <c r="AB85" s="2"/>
      <c r="AC85" s="2">
        <f>R85*Y85</f>
        <v>0</v>
      </c>
      <c r="AD85" s="2">
        <f>S85*Y85</f>
        <v>0</v>
      </c>
      <c r="AE85" s="2">
        <f>T85*Y85</f>
        <v>0</v>
      </c>
      <c r="AF85" s="2">
        <f>U85*Y85</f>
        <v>0</v>
      </c>
      <c r="AG85" s="2">
        <f>V85*Y85</f>
        <v>0</v>
      </c>
      <c r="AH85" s="2">
        <f>W85*Y85</f>
        <v>0</v>
      </c>
      <c r="AI85" s="2">
        <f>X85*Y85</f>
        <v>0</v>
      </c>
    </row>
    <row r="86" spans="3:35" ht="12.75">
      <c r="C86" t="s">
        <v>110</v>
      </c>
      <c r="D86">
        <v>12</v>
      </c>
      <c r="G86" s="2">
        <f>D86*E86*F86</f>
        <v>0</v>
      </c>
      <c r="H86">
        <v>6</v>
      </c>
      <c r="I86">
        <v>57482</v>
      </c>
      <c r="J86" s="1">
        <f>G86*H86</f>
        <v>0</v>
      </c>
      <c r="K86" s="2">
        <f>J86*0.001*0.001*0.001*7800</f>
        <v>0</v>
      </c>
      <c r="L86" s="2">
        <f>H86*I86</f>
        <v>344892</v>
      </c>
      <c r="M86" s="2">
        <f>L86*0.001*0.001*0.001*7800</f>
        <v>2.6901575999999996</v>
      </c>
      <c r="N86" t="s">
        <v>110</v>
      </c>
      <c r="Y86" s="2">
        <f>H86</f>
        <v>6</v>
      </c>
      <c r="Z86" s="2"/>
      <c r="AA86" s="2"/>
      <c r="AB86" s="2"/>
      <c r="AC86" s="2">
        <f>R86*Y86</f>
        <v>0</v>
      </c>
      <c r="AD86" s="2">
        <f>S86*Y86</f>
        <v>0</v>
      </c>
      <c r="AE86" s="2">
        <f>T86*Y86</f>
        <v>0</v>
      </c>
      <c r="AF86" s="2">
        <f>U86*Y86</f>
        <v>0</v>
      </c>
      <c r="AG86" s="2">
        <f>V86*Y86</f>
        <v>0</v>
      </c>
      <c r="AH86" s="2">
        <f>W86*Y86</f>
        <v>0</v>
      </c>
      <c r="AI86" s="2">
        <f>X86*Y86</f>
        <v>0</v>
      </c>
    </row>
    <row r="87" spans="3:35" ht="12.75">
      <c r="C87" t="s">
        <v>111</v>
      </c>
      <c r="D87">
        <v>8</v>
      </c>
      <c r="G87" s="2">
        <f>D87*E87*F87</f>
        <v>0</v>
      </c>
      <c r="H87">
        <v>6</v>
      </c>
      <c r="I87">
        <v>93647</v>
      </c>
      <c r="J87" s="1">
        <f>G87*H87</f>
        <v>0</v>
      </c>
      <c r="K87" s="2">
        <f>J87*0.001*0.001*0.001*7800</f>
        <v>0</v>
      </c>
      <c r="L87" s="2">
        <f>H87*I87</f>
        <v>561882</v>
      </c>
      <c r="M87" s="2">
        <f>L87*0.001*0.001*0.001*7800</f>
        <v>4.3826796</v>
      </c>
      <c r="N87" t="s">
        <v>112</v>
      </c>
      <c r="Y87" s="2">
        <f>H87</f>
        <v>6</v>
      </c>
      <c r="Z87" s="2"/>
      <c r="AA87" s="2"/>
      <c r="AB87" s="2"/>
      <c r="AC87" s="2">
        <f>R87*Y87</f>
        <v>0</v>
      </c>
      <c r="AD87" s="2">
        <f>S87*Y87</f>
        <v>0</v>
      </c>
      <c r="AE87" s="2">
        <f>T87*Y87</f>
        <v>0</v>
      </c>
      <c r="AF87" s="2">
        <f>U87*Y87</f>
        <v>0</v>
      </c>
      <c r="AG87" s="2">
        <f>V87*Y87</f>
        <v>0</v>
      </c>
      <c r="AH87" s="2">
        <f>W87*Y87</f>
        <v>0</v>
      </c>
      <c r="AI87" s="2">
        <f>X87*Y87</f>
        <v>0</v>
      </c>
    </row>
    <row r="88" spans="1:35" ht="12.75">
      <c r="A88" t="s">
        <v>113</v>
      </c>
      <c r="B88">
        <v>30</v>
      </c>
      <c r="G88" s="2">
        <f>D88*E88*F88</f>
        <v>0</v>
      </c>
      <c r="J88" s="1">
        <f>G88*H88</f>
        <v>0</v>
      </c>
      <c r="K88" s="2">
        <f>J88*0.001*0.001*0.001*7800</f>
        <v>0</v>
      </c>
      <c r="L88" s="2">
        <f>H88*I88</f>
        <v>0</v>
      </c>
      <c r="M88" s="2">
        <f>L88*0.001*0.001*0.001*7800</f>
        <v>0</v>
      </c>
      <c r="Y88" s="2">
        <f>H88</f>
        <v>0</v>
      </c>
      <c r="Z88" s="2"/>
      <c r="AA88" s="2"/>
      <c r="AB88" s="2"/>
      <c r="AC88" s="2">
        <f>R88*Y88</f>
        <v>0</v>
      </c>
      <c r="AD88" s="2">
        <f>S88*Y88</f>
        <v>0</v>
      </c>
      <c r="AE88" s="2">
        <f>T88*Y88</f>
        <v>0</v>
      </c>
      <c r="AF88" s="2">
        <f>U88*Y88</f>
        <v>0</v>
      </c>
      <c r="AG88" s="2">
        <f>V88*Y88</f>
        <v>0</v>
      </c>
      <c r="AH88" s="2">
        <f>W88*Y88</f>
        <v>0</v>
      </c>
      <c r="AI88" s="2">
        <f>X88*Y88</f>
        <v>0</v>
      </c>
    </row>
    <row r="89" spans="2:35" ht="12.75">
      <c r="B89">
        <v>31</v>
      </c>
      <c r="C89" t="s">
        <v>114</v>
      </c>
      <c r="D89">
        <v>4</v>
      </c>
      <c r="E89">
        <v>50</v>
      </c>
      <c r="F89">
        <v>110</v>
      </c>
      <c r="G89" s="2">
        <f>D89*E89*F89</f>
        <v>22000</v>
      </c>
      <c r="H89">
        <v>8</v>
      </c>
      <c r="J89" s="1">
        <f>G89*H89</f>
        <v>176000</v>
      </c>
      <c r="K89" s="2">
        <f>J89*0.001*0.001*0.001*7800</f>
        <v>1.3728</v>
      </c>
      <c r="L89" s="2">
        <f>H89*I89</f>
        <v>0</v>
      </c>
      <c r="M89" s="2">
        <f>L89*0.001*0.001*0.001*7800</f>
        <v>0</v>
      </c>
      <c r="Y89" s="2">
        <f>H89</f>
        <v>8</v>
      </c>
      <c r="Z89" s="2"/>
      <c r="AA89" s="2"/>
      <c r="AB89" s="2"/>
      <c r="AC89" s="2">
        <f>R89*Y89</f>
        <v>0</v>
      </c>
      <c r="AD89" s="2">
        <f>S89*Y89</f>
        <v>0</v>
      </c>
      <c r="AE89" s="2">
        <f>T89*Y89</f>
        <v>0</v>
      </c>
      <c r="AF89" s="2">
        <f>U89*Y89</f>
        <v>0</v>
      </c>
      <c r="AG89" s="2">
        <f>V89*Y89</f>
        <v>0</v>
      </c>
      <c r="AH89" s="2">
        <f>W89*Y89</f>
        <v>0</v>
      </c>
      <c r="AI89" s="2">
        <f>X89*Y89</f>
        <v>0</v>
      </c>
    </row>
    <row r="90" spans="11:35" ht="12.75">
      <c r="K90" s="2">
        <f>J90*0.001*0.001*0.001*7800</f>
        <v>0</v>
      </c>
      <c r="Y90" s="2">
        <f>H90</f>
        <v>0</v>
      </c>
      <c r="Z90" s="2"/>
      <c r="AA90" s="2"/>
      <c r="AB90" s="2"/>
      <c r="AC90" s="2">
        <f>R90*Y90</f>
        <v>0</v>
      </c>
      <c r="AD90" s="2">
        <f>S90*Y90</f>
        <v>0</v>
      </c>
      <c r="AE90" s="2">
        <f>T90*Y90</f>
        <v>0</v>
      </c>
      <c r="AF90" s="2">
        <f>U90*Y90</f>
        <v>0</v>
      </c>
      <c r="AG90" s="2">
        <f>V90*Y90</f>
        <v>0</v>
      </c>
      <c r="AH90" s="2">
        <f>W90*Y90</f>
        <v>0</v>
      </c>
      <c r="AI90" s="2">
        <f>X90*Y90</f>
        <v>0</v>
      </c>
    </row>
    <row r="91" ht="12.75">
      <c r="Z91" s="2"/>
    </row>
    <row r="92" spans="11:14" ht="12.75">
      <c r="K92" s="2">
        <f>SUM(K2:K91)</f>
        <v>490.5615312</v>
      </c>
      <c r="M92" s="2">
        <f>SUM(M3:M91)</f>
        <v>276.9055926000001</v>
      </c>
      <c r="N92" s="3">
        <f>SUM(K92:M92)</f>
        <v>767.4671238000001</v>
      </c>
    </row>
    <row r="93" spans="26:35" ht="12.75">
      <c r="Z93" s="2">
        <f>SUM(Z54:Z92)</f>
        <v>24</v>
      </c>
      <c r="AA93" s="2">
        <f>SUM(AA53:AA92)</f>
        <v>24</v>
      </c>
      <c r="AB93" s="2">
        <f>SUM(AB53:AB92)</f>
        <v>24</v>
      </c>
      <c r="AC93" s="2">
        <f>SUM(AC3:AC92)</f>
        <v>52</v>
      </c>
      <c r="AD93" s="2">
        <f>SUM(AD3:AD92)</f>
        <v>52</v>
      </c>
      <c r="AE93" s="2">
        <f>SUM(AE3:AE92)</f>
        <v>52</v>
      </c>
      <c r="AF93" s="2">
        <f>SUM(AF3:AF92)</f>
        <v>24</v>
      </c>
      <c r="AG93" s="2">
        <f>SUM(AG3:AG92)</f>
        <v>48</v>
      </c>
      <c r="AH93" s="2">
        <f>SUM(AH3:AH92)</f>
        <v>44</v>
      </c>
      <c r="AI93" s="2">
        <f>SUM(AI3:AI92)</f>
        <v>56</v>
      </c>
    </row>
    <row r="95" ht="12.75">
      <c r="A95" t="s">
        <v>115</v>
      </c>
    </row>
    <row r="96" spans="1:8" ht="12.75">
      <c r="A96" t="s">
        <v>0</v>
      </c>
      <c r="B96" t="s">
        <v>1</v>
      </c>
      <c r="C96" t="s">
        <v>2</v>
      </c>
      <c r="D96" t="s">
        <v>116</v>
      </c>
      <c r="E96" t="s">
        <v>117</v>
      </c>
      <c r="F96" t="s">
        <v>118</v>
      </c>
      <c r="G96" t="s">
        <v>7</v>
      </c>
      <c r="H96" t="s">
        <v>119</v>
      </c>
    </row>
    <row r="97" spans="1:2" ht="12.75">
      <c r="A97" t="s">
        <v>22</v>
      </c>
      <c r="B97">
        <v>3</v>
      </c>
    </row>
    <row r="98" spans="2:8" ht="12.75">
      <c r="B98">
        <v>3</v>
      </c>
      <c r="C98" t="s">
        <v>120</v>
      </c>
      <c r="D98" t="s">
        <v>121</v>
      </c>
      <c r="E98">
        <v>32</v>
      </c>
      <c r="F98">
        <v>6.955</v>
      </c>
      <c r="G98">
        <v>3</v>
      </c>
      <c r="H98" s="2">
        <f>E98*F98*G98</f>
        <v>667.6800000000001</v>
      </c>
    </row>
    <row r="99" spans="1:8" ht="12.75">
      <c r="A99" t="s">
        <v>42</v>
      </c>
      <c r="B99">
        <v>9</v>
      </c>
      <c r="H99" s="2">
        <f>E99*F99*G99</f>
        <v>0</v>
      </c>
    </row>
    <row r="100" spans="2:8" ht="12.75">
      <c r="B100">
        <v>10</v>
      </c>
      <c r="C100" t="s">
        <v>122</v>
      </c>
      <c r="D100" t="s">
        <v>123</v>
      </c>
      <c r="E100">
        <v>14.25</v>
      </c>
      <c r="F100">
        <v>3.065</v>
      </c>
      <c r="G100">
        <v>2</v>
      </c>
      <c r="H100" s="2">
        <f>E100*F100*G100</f>
        <v>87.35249999999999</v>
      </c>
    </row>
    <row r="101" spans="1:8" ht="12.75">
      <c r="A101" t="s">
        <v>62</v>
      </c>
      <c r="B101" t="s">
        <v>63</v>
      </c>
      <c r="H101" s="2">
        <f>E101*F101*G101</f>
        <v>0</v>
      </c>
    </row>
    <row r="102" spans="2:8" ht="12.75">
      <c r="B102">
        <v>17</v>
      </c>
      <c r="C102" t="s">
        <v>124</v>
      </c>
      <c r="D102" t="s">
        <v>125</v>
      </c>
      <c r="E102">
        <v>22.44</v>
      </c>
      <c r="F102">
        <v>3.517</v>
      </c>
      <c r="G102">
        <v>2</v>
      </c>
      <c r="H102" s="2">
        <f>E102*F102*G102</f>
        <v>157.84296</v>
      </c>
    </row>
    <row r="103" spans="2:8" ht="12.75">
      <c r="B103">
        <v>17</v>
      </c>
      <c r="C103" t="s">
        <v>75</v>
      </c>
      <c r="D103" t="s">
        <v>126</v>
      </c>
      <c r="E103">
        <v>2.94</v>
      </c>
      <c r="F103">
        <v>0.1</v>
      </c>
      <c r="G103">
        <v>24</v>
      </c>
      <c r="H103" s="2">
        <f>E103*F103*G103</f>
        <v>7.055999999999999</v>
      </c>
    </row>
    <row r="104" spans="1:8" ht="12.75">
      <c r="A104" t="s">
        <v>127</v>
      </c>
      <c r="B104">
        <v>20</v>
      </c>
      <c r="H104" s="2">
        <f>E104*F104*G104</f>
        <v>0</v>
      </c>
    </row>
    <row r="105" spans="2:8" ht="12.75">
      <c r="B105">
        <v>21</v>
      </c>
      <c r="C105" t="s">
        <v>128</v>
      </c>
      <c r="D105" t="s">
        <v>123</v>
      </c>
      <c r="E105">
        <v>14.25</v>
      </c>
      <c r="F105">
        <v>6.616</v>
      </c>
      <c r="G105">
        <v>2</v>
      </c>
      <c r="H105" s="2">
        <f>E105*F105*G105</f>
        <v>188.55599999999998</v>
      </c>
    </row>
    <row r="106" spans="2:8" ht="12.75">
      <c r="B106" s="4">
        <v>38007</v>
      </c>
      <c r="D106" t="s">
        <v>129</v>
      </c>
      <c r="E106">
        <v>3.77</v>
      </c>
      <c r="F106">
        <v>3.3</v>
      </c>
      <c r="G106">
        <v>2</v>
      </c>
      <c r="H106" s="2">
        <f>E106*F106*G106</f>
        <v>24.881999999999998</v>
      </c>
    </row>
    <row r="107" spans="1:8" ht="12.75">
      <c r="A107" t="s">
        <v>130</v>
      </c>
      <c r="B107">
        <v>18</v>
      </c>
      <c r="H107" s="2">
        <f>E107*F107*G107</f>
        <v>0</v>
      </c>
    </row>
    <row r="108" spans="2:8" ht="12.75">
      <c r="B108">
        <v>19</v>
      </c>
      <c r="C108" t="s">
        <v>131</v>
      </c>
      <c r="D108" t="s">
        <v>123</v>
      </c>
      <c r="E108">
        <v>14.25</v>
      </c>
      <c r="F108">
        <v>0.54</v>
      </c>
      <c r="G108">
        <v>4</v>
      </c>
      <c r="H108" s="2">
        <f>E108*F108*G108</f>
        <v>30.78</v>
      </c>
    </row>
    <row r="109" spans="1:8" ht="12.75">
      <c r="A109" t="s">
        <v>132</v>
      </c>
      <c r="B109" t="s">
        <v>107</v>
      </c>
      <c r="C109" t="s">
        <v>133</v>
      </c>
      <c r="D109" t="s">
        <v>134</v>
      </c>
      <c r="E109">
        <v>12.54</v>
      </c>
      <c r="F109">
        <v>3.268</v>
      </c>
      <c r="G109">
        <v>2</v>
      </c>
      <c r="H109" s="2">
        <f>E109*F109*G109</f>
        <v>81.96144</v>
      </c>
    </row>
    <row r="110" spans="3:8" ht="12.75">
      <c r="C110" t="s">
        <v>135</v>
      </c>
      <c r="D110" t="s">
        <v>136</v>
      </c>
      <c r="E110">
        <v>12.54</v>
      </c>
      <c r="F110">
        <v>3.268</v>
      </c>
      <c r="G110">
        <v>2</v>
      </c>
      <c r="H110" s="2">
        <f>E110*F110*G110</f>
        <v>81.96144</v>
      </c>
    </row>
    <row r="111" spans="3:8" ht="12.75">
      <c r="C111" t="s">
        <v>137</v>
      </c>
      <c r="D111" t="s">
        <v>138</v>
      </c>
      <c r="E111">
        <v>3.23</v>
      </c>
      <c r="F111">
        <v>9</v>
      </c>
      <c r="G111">
        <v>2</v>
      </c>
      <c r="H111" s="2">
        <f>E111*F111*G111</f>
        <v>58.14</v>
      </c>
    </row>
    <row r="112" spans="3:8" ht="12.75">
      <c r="C112" t="s">
        <v>139</v>
      </c>
      <c r="D112" t="s">
        <v>140</v>
      </c>
      <c r="E112">
        <v>3.77</v>
      </c>
      <c r="F112">
        <v>0.25</v>
      </c>
      <c r="G112">
        <v>40</v>
      </c>
      <c r="H112" s="2">
        <f>E112*F112*G112</f>
        <v>37.7</v>
      </c>
    </row>
    <row r="113" spans="1:8" ht="12.75">
      <c r="A113" s="5"/>
      <c r="B113" s="5"/>
      <c r="C113" s="5" t="s">
        <v>141</v>
      </c>
      <c r="D113" s="5" t="s">
        <v>142</v>
      </c>
      <c r="E113" s="5"/>
      <c r="F113" s="5"/>
      <c r="G113" s="5">
        <v>20</v>
      </c>
      <c r="H113" s="6"/>
    </row>
    <row r="114" spans="1:8" ht="12.75">
      <c r="A114" t="s">
        <v>143</v>
      </c>
      <c r="B114">
        <v>30</v>
      </c>
      <c r="H114" s="2">
        <f>E114*F114*G114</f>
        <v>0</v>
      </c>
    </row>
    <row r="115" spans="2:8" ht="12.75">
      <c r="B115">
        <v>31</v>
      </c>
      <c r="C115" t="s">
        <v>144</v>
      </c>
      <c r="D115" t="s">
        <v>145</v>
      </c>
      <c r="E115">
        <v>4.17</v>
      </c>
      <c r="F115">
        <v>1.917</v>
      </c>
      <c r="G115">
        <v>4</v>
      </c>
      <c r="H115" s="2">
        <f>E115*F115*G115</f>
        <v>31.97556</v>
      </c>
    </row>
    <row r="119" ht="12" customHeight="1">
      <c r="H119" s="7">
        <f>SUM(H98:H118)</f>
        <v>1455.8879000000002</v>
      </c>
    </row>
  </sheetData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244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2013-05-02T16:22:24Z</cp:lastPrinted>
  <dcterms:modified xsi:type="dcterms:W3CDTF">2013-05-02T23:27:57Z</dcterms:modified>
  <cp:category/>
  <cp:version/>
  <cp:contentType/>
  <cp:contentStatus/>
  <cp:revision>9</cp:revision>
</cp:coreProperties>
</file>