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08" windowWidth="19812" windowHeight="8736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<sst xmlns="http://schemas.openxmlformats.org/spreadsheetml/2006/main" count="130" uniqueCount="102">
  <si>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</si>
  <si>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</si>
  <si>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</si>
  <si>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</si>
  <si>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</si>
  <si>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</si>
  <si>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</si>
  <si>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</si>
  <si>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</si>
  <si>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</si>
  <si>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</si>
  <si>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</si>
  <si>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</si>
  <si>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</si>
  <si>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</si>
  <si>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</si>
  <si>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</si>
  <si>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</si>
  <si>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</si>
  <si>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</si>
  <si>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</si>
  <si>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</si>
  <si>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</si>
  <si>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</si>
  <si>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</si>
  <si>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</si>
  <si>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</si>
  <si>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</si>
  <si>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</si>
  <si>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</si>
  <si>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</si>
  <si>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</si>
  <si>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</si>
  <si>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</si>
  <si>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</si>
  <si>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</si>
  <si>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</si>
  <si>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</si>
  <si>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</si>
  <si>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</si>
  <si>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</si>
  <si>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</si>
  <si>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</si>
  <si>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</si>
  <si>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</si>
  <si>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</si>
  <si>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</si>
  <si>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</si>
  <si>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</si>
  <si>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</si>
  <si>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</si>
  <si>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</si>
  <si>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</si>
  <si>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</si>
  <si>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</si>
  <si>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</si>
  <si>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</si>
  <si>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</si>
  <si>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</si>
  <si>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</si>
  <si>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</si>
  <si>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</si>
  <si>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</si>
  <si>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</si>
  <si>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</si>
  <si>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</si>
  <si>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</si>
  <si>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</si>
  <si>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</si>
  <si>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</si>
  <si>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</si>
  <si>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</si>
  <si>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</si>
  <si>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</si>
  <si>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</si>
  <si>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</si>
  <si>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5240</t>
  </si>
  <si>
    <t>Technické zhodnocení náběhové plošiny cvičné věže</t>
  </si>
  <si>
    <t>Zhodnocení náběhové plošiny cvičné věže</t>
  </si>
  <si>
    <t>767</t>
  </si>
  <si>
    <t>Konstrukce zámečnické</t>
  </si>
  <si>
    <t>7671</t>
  </si>
  <si>
    <t xml:space="preserve">D+M ocelových profilů - svařence, žárově zinkováno </t>
  </si>
  <si>
    <t>kg</t>
  </si>
  <si>
    <t>1455,888*1,03</t>
  </si>
  <si>
    <t>7672</t>
  </si>
  <si>
    <t>D+M ocelových profilů - vypáleno laserem žárově zinkováno</t>
  </si>
  <si>
    <t>7673</t>
  </si>
  <si>
    <t xml:space="preserve">D+M pororošt  300x735mm </t>
  </si>
  <si>
    <t>kus</t>
  </si>
  <si>
    <t>998767201R00</t>
  </si>
  <si>
    <t xml:space="preserve">Přesun hmot pro zámečnické konstr.,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</si>
  <si>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</si>
  <si>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</si>
  <si>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</si>
  <si>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</si>
  <si>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</si>
  <si>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</si>
  <si>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</si>
  <si>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</si>
  <si>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Hasičský záchranný sbor Moravskosl.kraje</t>
  </si>
  <si>
    <t>IAD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</si>
</sst>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5240</v>
      </c>
      <c r="D2" s="5" t="str">
        <f>Rekapitulace!G2</f>
        <v>Zhodnocení náběhové plošiny cvičné věže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76</v>
      </c>
      <c r="B5" s="18"/>
      <c r="C5" s="19" t="s">
        <v>78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101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IAD s.r.o.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100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Rekapitulace!A13</f>
        <v>Ztížené výrobní podmínky</v>
      </c>
      <c r="E15" s="61"/>
      <c r="F15" s="62"/>
      <c r="G15" s="59">
        <f>Rekapitulace!I13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Rekapitulace!A14</f>
        <v>Oborová přirážka</v>
      </c>
      <c r="E16" s="63"/>
      <c r="F16" s="64"/>
      <c r="G16" s="59">
        <f>Rekapitulace!I14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Rekapitulace!A15</f>
        <v>Přesun stavebních kapacit</v>
      </c>
      <c r="E17" s="63"/>
      <c r="F17" s="64"/>
      <c r="G17" s="59">
        <f>Rekapitulace!I15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Rekapitulace!A16</f>
        <v>Mimostaveništní doprava</v>
      </c>
      <c r="E18" s="63"/>
      <c r="F18" s="64"/>
      <c r="G18" s="59">
        <f>Rekapitulace!I16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Rekapitulace!A17</f>
        <v>Zařízení staveniště</v>
      </c>
      <c r="E19" s="63"/>
      <c r="F19" s="64"/>
      <c r="G19" s="59">
        <f>Rekapitulace!I17</f>
        <v>0</v>
      </c>
    </row>
    <row r="20" spans="1:7" ht="15.75" customHeight="1">
      <c r="A20" s="67"/>
      <c r="B20" s="58"/>
      <c r="C20" s="59"/>
      <c r="D20" s="9" t="str">
        <f>Rekapitulace!A18</f>
        <v>Provoz investora</v>
      </c>
      <c r="E20" s="63"/>
      <c r="F20" s="64"/>
      <c r="G20" s="59">
        <f>Rekapitulace!I18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Rekapitulace!A19</f>
        <v>Kompletační činnost (IČD)</v>
      </c>
      <c r="E21" s="63"/>
      <c r="F21" s="64"/>
      <c r="G21" s="59">
        <f>Rekapitulace!I19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5240 Technické zhodnocení náběhové plošiny cvičné věže</v>
      </c>
      <c r="D1" s="111"/>
      <c r="E1" s="112"/>
      <c r="F1" s="111"/>
      <c r="G1" s="113" t="s">
        <v>49</v>
      </c>
      <c r="H1" s="114" t="s">
        <v>76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5240 Zhodnocení náběhové plošiny cvičné věže</v>
      </c>
      <c r="D2" s="119"/>
      <c r="E2" s="120"/>
      <c r="F2" s="119"/>
      <c r="G2" s="121" t="s">
        <v>78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3.5" thickBot="1">
      <c r="A7" s="227" t="str">
        <f>Položky!B7</f>
        <v>767</v>
      </c>
      <c r="B7" s="133" t="str">
        <f>Položky!C7</f>
        <v>Konstrukce zámečnické</v>
      </c>
      <c r="C7" s="69"/>
      <c r="D7" s="134"/>
      <c r="E7" s="228">
        <f>Položky!BA13</f>
        <v>0</v>
      </c>
      <c r="F7" s="229">
        <f>Položky!BB13</f>
        <v>0</v>
      </c>
      <c r="G7" s="229">
        <f>Položky!BC13</f>
        <v>0</v>
      </c>
      <c r="H7" s="229">
        <f>Položky!BD13</f>
        <v>0</v>
      </c>
      <c r="I7" s="230">
        <f>Položky!BE13</f>
        <v>0</v>
      </c>
    </row>
    <row r="8" spans="1:9" s="141" customFormat="1" ht="13.5" thickBot="1">
      <c r="A8" s="135"/>
      <c r="B8" s="136" t="s">
        <v>57</v>
      </c>
      <c r="C8" s="136"/>
      <c r="D8" s="137"/>
      <c r="E8" s="138">
        <f>SUM(E7:E7)</f>
        <v>0</v>
      </c>
      <c r="F8" s="139">
        <f>SUM(F7:F7)</f>
        <v>0</v>
      </c>
      <c r="G8" s="139">
        <f>SUM(G7:G7)</f>
        <v>0</v>
      </c>
      <c r="H8" s="139">
        <f>SUM(H7:H7)</f>
        <v>0</v>
      </c>
      <c r="I8" s="140">
        <f>SUM(I7:I7)</f>
        <v>0</v>
      </c>
    </row>
    <row r="9" spans="1:9" ht="12.75">
      <c r="A9" s="69"/>
      <c r="B9" s="69"/>
      <c r="C9" s="69"/>
      <c r="D9" s="69"/>
      <c r="E9" s="69"/>
      <c r="F9" s="69"/>
      <c r="G9" s="69"/>
      <c r="H9" s="69"/>
      <c r="I9" s="69"/>
    </row>
    <row r="10" spans="1:57" ht="19.5" customHeight="1">
      <c r="A10" s="125" t="s">
        <v>58</v>
      </c>
      <c r="B10" s="125"/>
      <c r="C10" s="125"/>
      <c r="D10" s="125"/>
      <c r="E10" s="125"/>
      <c r="F10" s="125"/>
      <c r="G10" s="142"/>
      <c r="H10" s="125"/>
      <c r="I10" s="125"/>
      <c r="BA10" s="43"/>
      <c r="BB10" s="43"/>
      <c r="BC10" s="43"/>
      <c r="BD10" s="43"/>
      <c r="BE10" s="43"/>
    </row>
    <row r="11" spans="1:9" ht="13.5" thickBot="1">
      <c r="A11" s="82"/>
      <c r="B11" s="82"/>
      <c r="C11" s="82"/>
      <c r="D11" s="82"/>
      <c r="E11" s="82"/>
      <c r="F11" s="82"/>
      <c r="G11" s="82"/>
      <c r="H11" s="82"/>
      <c r="I11" s="82"/>
    </row>
    <row r="12" spans="1:9" ht="12.75">
      <c r="A12" s="76" t="s">
        <v>59</v>
      </c>
      <c r="B12" s="77"/>
      <c r="C12" s="77"/>
      <c r="D12" s="143"/>
      <c r="E12" s="144" t="s">
        <v>60</v>
      </c>
      <c r="F12" s="145" t="s">
        <v>61</v>
      </c>
      <c r="G12" s="146" t="s">
        <v>62</v>
      </c>
      <c r="H12" s="147"/>
      <c r="I12" s="148" t="s">
        <v>60</v>
      </c>
    </row>
    <row r="13" spans="1:53" ht="12.75">
      <c r="A13" s="67" t="s">
        <v>92</v>
      </c>
      <c r="B13" s="58"/>
      <c r="C13" s="58"/>
      <c r="D13" s="149"/>
      <c r="E13" s="150"/>
      <c r="F13" s="151"/>
      <c r="G13" s="152">
        <f>CHOOSE(BA13+1,HSV+PSV,HSV+PSV+Mont,HSV+PSV+Dodavka+Mont,HSV,PSV,Mont,Dodavka,Mont+Dodavka,0)</f>
        <v>0</v>
      </c>
      <c r="H13" s="153"/>
      <c r="I13" s="154">
        <f>E13+F13*G13/100</f>
        <v>0</v>
      </c>
      <c r="BA13">
        <v>0</v>
      </c>
    </row>
    <row r="14" spans="1:53" ht="12.75">
      <c r="A14" s="67" t="s">
        <v>93</v>
      </c>
      <c r="B14" s="58"/>
      <c r="C14" s="58"/>
      <c r="D14" s="149"/>
      <c r="E14" s="150"/>
      <c r="F14" s="151"/>
      <c r="G14" s="152">
        <f>CHOOSE(BA14+1,HSV+PSV,HSV+PSV+Mont,HSV+PSV+Dodavka+Mont,HSV,PSV,Mont,Dodavka,Mont+Dodavka,0)</f>
        <v>0</v>
      </c>
      <c r="H14" s="153"/>
      <c r="I14" s="154">
        <f>E14+F14*G14/100</f>
        <v>0</v>
      </c>
      <c r="BA14">
        <v>0</v>
      </c>
    </row>
    <row r="15" spans="1:53" ht="12.75">
      <c r="A15" s="67" t="s">
        <v>94</v>
      </c>
      <c r="B15" s="58"/>
      <c r="C15" s="58"/>
      <c r="D15" s="149"/>
      <c r="E15" s="150"/>
      <c r="F15" s="151"/>
      <c r="G15" s="152">
        <f>CHOOSE(BA15+1,HSV+PSV,HSV+PSV+Mont,HSV+PSV+Dodavka+Mont,HSV,PSV,Mont,Dodavka,Mont+Dodavka,0)</f>
        <v>0</v>
      </c>
      <c r="H15" s="153"/>
      <c r="I15" s="154">
        <f>E15+F15*G15/100</f>
        <v>0</v>
      </c>
      <c r="BA15">
        <v>0</v>
      </c>
    </row>
    <row r="16" spans="1:53" ht="12.75">
      <c r="A16" s="67" t="s">
        <v>95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96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1</v>
      </c>
    </row>
    <row r="18" spans="1:53" ht="12.75">
      <c r="A18" s="67" t="s">
        <v>97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1</v>
      </c>
    </row>
    <row r="19" spans="1:53" ht="12.75">
      <c r="A19" s="67" t="s">
        <v>98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2</v>
      </c>
    </row>
    <row r="20" spans="1:53" ht="12.75">
      <c r="A20" s="67" t="s">
        <v>99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2</v>
      </c>
    </row>
    <row r="21" spans="1:9" ht="13.5" thickBot="1">
      <c r="A21" s="155"/>
      <c r="B21" s="156" t="s">
        <v>63</v>
      </c>
      <c r="C21" s="157"/>
      <c r="D21" s="158"/>
      <c r="E21" s="159"/>
      <c r="F21" s="160"/>
      <c r="G21" s="160"/>
      <c r="H21" s="161">
        <f>SUM(I13:I20)</f>
        <v>0</v>
      </c>
      <c r="I21" s="162"/>
    </row>
    <row r="23" spans="2:9" ht="12.75">
      <c r="B23" s="141"/>
      <c r="F23" s="163"/>
      <c r="G23" s="164"/>
      <c r="H23" s="164"/>
      <c r="I23" s="165"/>
    </row>
    <row r="24" spans="6:9" ht="12.75">
      <c r="F24" s="163"/>
      <c r="G24" s="164"/>
      <c r="H24" s="164"/>
      <c r="I24" s="165"/>
    </row>
    <row r="25" spans="6:9" ht="12.75"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86"/>
  <sheetViews>
    <sheetView showGridLines="0" showZeros="0" zoomScalePageLayoutView="0" workbookViewId="0" topLeftCell="A1">
      <selection activeCell="A13" sqref="A13:IV15"/>
    </sheetView>
  </sheetViews>
  <sheetFormatPr defaultColWidth="9.125" defaultRowHeight="12.75"/>
  <cols>
    <col min="1" max="1" width="4.50390625" style="167" customWidth="1"/>
    <col min="2" max="2" width="11.50390625" style="167" customWidth="1"/>
    <col min="3" max="3" width="40.50390625" style="167" customWidth="1"/>
    <col min="4" max="4" width="5.50390625" style="167" customWidth="1"/>
    <col min="5" max="5" width="8.50390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25390625" style="167" customWidth="1"/>
    <col min="13" max="13" width="45.25390625" style="167" customWidth="1"/>
    <col min="14" max="16384" width="9.125" style="167" customWidth="1"/>
  </cols>
  <sheetData>
    <row r="1" spans="1:7" ht="1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5240 Technické zhodnocení náběhové plošiny cvičné věže</v>
      </c>
      <c r="D3" s="172"/>
      <c r="E3" s="173" t="s">
        <v>64</v>
      </c>
      <c r="F3" s="174" t="str">
        <f>Rekapitulace!H1</f>
        <v>5240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5240 Zhodnocení náběhové plošiny cvičné věže</v>
      </c>
      <c r="D4" s="177"/>
      <c r="E4" s="178" t="str">
        <f>Rekapitulace!G2</f>
        <v>Zhodnocení náběhové plošiny cvičné věže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79</v>
      </c>
      <c r="C7" s="190" t="s">
        <v>80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81</v>
      </c>
      <c r="C8" s="198" t="s">
        <v>82</v>
      </c>
      <c r="D8" s="199" t="s">
        <v>83</v>
      </c>
      <c r="E8" s="200">
        <v>1499.5646</v>
      </c>
      <c r="F8" s="200">
        <v>0</v>
      </c>
      <c r="G8" s="201">
        <f>E8*F8</f>
        <v>0</v>
      </c>
      <c r="O8" s="195">
        <v>2</v>
      </c>
      <c r="AA8" s="167">
        <v>12</v>
      </c>
      <c r="AB8" s="167">
        <v>0</v>
      </c>
      <c r="AC8" s="167">
        <v>1</v>
      </c>
      <c r="AZ8" s="167">
        <v>2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12</v>
      </c>
      <c r="CB8" s="202">
        <v>0</v>
      </c>
      <c r="CZ8" s="167">
        <v>0</v>
      </c>
    </row>
    <row r="9" spans="1:15" ht="12.75">
      <c r="A9" s="203"/>
      <c r="B9" s="205"/>
      <c r="C9" s="206" t="s">
        <v>84</v>
      </c>
      <c r="D9" s="207"/>
      <c r="E9" s="208">
        <v>1499.5646</v>
      </c>
      <c r="F9" s="209"/>
      <c r="G9" s="210"/>
      <c r="M9" s="204" t="s">
        <v>84</v>
      </c>
      <c r="O9" s="195"/>
    </row>
    <row r="10" spans="1:104" ht="12.75">
      <c r="A10" s="196">
        <v>2</v>
      </c>
      <c r="B10" s="197" t="s">
        <v>85</v>
      </c>
      <c r="C10" s="198" t="s">
        <v>86</v>
      </c>
      <c r="D10" s="199" t="s">
        <v>83</v>
      </c>
      <c r="E10" s="200">
        <v>767.467</v>
      </c>
      <c r="F10" s="200">
        <v>0</v>
      </c>
      <c r="G10" s="201">
        <f>E10*F10</f>
        <v>0</v>
      </c>
      <c r="O10" s="195">
        <v>2</v>
      </c>
      <c r="AA10" s="167">
        <v>12</v>
      </c>
      <c r="AB10" s="167">
        <v>0</v>
      </c>
      <c r="AC10" s="167">
        <v>2</v>
      </c>
      <c r="AZ10" s="167">
        <v>2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12</v>
      </c>
      <c r="CB10" s="202">
        <v>0</v>
      </c>
      <c r="CZ10" s="167">
        <v>0</v>
      </c>
    </row>
    <row r="11" spans="1:104" ht="12.75">
      <c r="A11" s="196">
        <v>3</v>
      </c>
      <c r="B11" s="197" t="s">
        <v>87</v>
      </c>
      <c r="C11" s="198" t="s">
        <v>88</v>
      </c>
      <c r="D11" s="199" t="s">
        <v>89</v>
      </c>
      <c r="E11" s="200">
        <v>20</v>
      </c>
      <c r="F11" s="200">
        <v>0</v>
      </c>
      <c r="G11" s="201">
        <f>E11*F11</f>
        <v>0</v>
      </c>
      <c r="O11" s="195">
        <v>2</v>
      </c>
      <c r="AA11" s="167">
        <v>12</v>
      </c>
      <c r="AB11" s="167">
        <v>0</v>
      </c>
      <c r="AC11" s="167">
        <v>3</v>
      </c>
      <c r="AZ11" s="167">
        <v>2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12</v>
      </c>
      <c r="CB11" s="202">
        <v>0</v>
      </c>
      <c r="CZ11" s="167">
        <v>0</v>
      </c>
    </row>
    <row r="12" spans="1:104" ht="12.75">
      <c r="A12" s="196">
        <v>4</v>
      </c>
      <c r="B12" s="197" t="s">
        <v>90</v>
      </c>
      <c r="C12" s="198" t="s">
        <v>91</v>
      </c>
      <c r="D12" s="199" t="s">
        <v>61</v>
      </c>
      <c r="E12" s="200"/>
      <c r="F12" s="200">
        <v>0</v>
      </c>
      <c r="G12" s="201">
        <f>E12*F12</f>
        <v>0</v>
      </c>
      <c r="O12" s="195">
        <v>2</v>
      </c>
      <c r="AA12" s="167">
        <v>7</v>
      </c>
      <c r="AB12" s="167">
        <v>1002</v>
      </c>
      <c r="AC12" s="167">
        <v>5</v>
      </c>
      <c r="AZ12" s="167">
        <v>2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7</v>
      </c>
      <c r="CB12" s="202">
        <v>1002</v>
      </c>
      <c r="CZ12" s="167">
        <v>0</v>
      </c>
    </row>
    <row r="13" spans="1:57" ht="12.75">
      <c r="A13" s="211"/>
      <c r="B13" s="212" t="s">
        <v>73</v>
      </c>
      <c r="C13" s="213" t="str">
        <f>CONCATENATE(B7," ",C7)</f>
        <v>767 Konstrukce zámečnické</v>
      </c>
      <c r="D13" s="214"/>
      <c r="E13" s="215"/>
      <c r="F13" s="216"/>
      <c r="G13" s="217">
        <f>SUM(G7:G12)</f>
        <v>0</v>
      </c>
      <c r="O13" s="195">
        <v>4</v>
      </c>
      <c r="BA13" s="218">
        <f>SUM(BA7:BA12)</f>
        <v>0</v>
      </c>
      <c r="BB13" s="218">
        <f>SUM(BB7:BB12)</f>
        <v>0</v>
      </c>
      <c r="BC13" s="218">
        <f>SUM(BC7:BC12)</f>
        <v>0</v>
      </c>
      <c r="BD13" s="218">
        <f>SUM(BD7:BD12)</f>
        <v>0</v>
      </c>
      <c r="BE13" s="218">
        <f>SUM(BE7:BE12)</f>
        <v>0</v>
      </c>
    </row>
    <row r="14" ht="12.75">
      <c r="E14" s="167"/>
    </row>
    <row r="15" ht="12.75">
      <c r="E15" s="167"/>
    </row>
    <row r="16" ht="12.75">
      <c r="E16" s="167"/>
    </row>
    <row r="17" ht="12.75">
      <c r="E17" s="167"/>
    </row>
    <row r="18" ht="12.75">
      <c r="E18" s="167"/>
    </row>
    <row r="19" ht="12.75">
      <c r="E19" s="167"/>
    </row>
    <row r="20" ht="12.75">
      <c r="E20" s="167"/>
    </row>
    <row r="21" ht="12.75">
      <c r="E21" s="167"/>
    </row>
    <row r="22" ht="12.75">
      <c r="E22" s="167"/>
    </row>
    <row r="23" ht="12.75">
      <c r="E23" s="167"/>
    </row>
    <row r="24" ht="12.75">
      <c r="E24" s="167"/>
    </row>
    <row r="25" ht="12.75">
      <c r="E25" s="167"/>
    </row>
    <row r="26" ht="12.75">
      <c r="E26" s="167"/>
    </row>
    <row r="27" ht="12.75">
      <c r="E27" s="167"/>
    </row>
    <row r="28" ht="12.75">
      <c r="E28" s="167"/>
    </row>
    <row r="29" ht="12.75">
      <c r="E29" s="167"/>
    </row>
    <row r="30" ht="12.75">
      <c r="E30" s="167"/>
    </row>
    <row r="31" ht="12.75">
      <c r="E31" s="167"/>
    </row>
    <row r="32" ht="12.75">
      <c r="E32" s="167"/>
    </row>
    <row r="33" ht="12.75">
      <c r="E33" s="167"/>
    </row>
    <row r="34" ht="12.75">
      <c r="E34" s="167"/>
    </row>
    <row r="35" ht="12.75">
      <c r="E35" s="167"/>
    </row>
    <row r="36" ht="12.75">
      <c r="E36" s="167"/>
    </row>
    <row r="37" spans="1:7" ht="12.75">
      <c r="A37" s="219"/>
      <c r="B37" s="219"/>
      <c r="C37" s="219"/>
      <c r="D37" s="219"/>
      <c r="E37" s="219"/>
      <c r="F37" s="219"/>
      <c r="G37" s="219"/>
    </row>
    <row r="38" spans="1:7" ht="12.75">
      <c r="A38" s="219"/>
      <c r="B38" s="219"/>
      <c r="C38" s="219"/>
      <c r="D38" s="219"/>
      <c r="E38" s="219"/>
      <c r="F38" s="219"/>
      <c r="G38" s="219"/>
    </row>
    <row r="39" spans="1:7" ht="12.75">
      <c r="A39" s="219"/>
      <c r="B39" s="219"/>
      <c r="C39" s="219"/>
      <c r="D39" s="219"/>
      <c r="E39" s="219"/>
      <c r="F39" s="219"/>
      <c r="G39" s="219"/>
    </row>
    <row r="40" spans="1:7" ht="12.75">
      <c r="A40" s="219"/>
      <c r="B40" s="219"/>
      <c r="C40" s="219"/>
      <c r="D40" s="219"/>
      <c r="E40" s="219"/>
      <c r="F40" s="219"/>
      <c r="G40" s="219"/>
    </row>
    <row r="41" ht="12.75">
      <c r="E41" s="167"/>
    </row>
    <row r="42" ht="12.75">
      <c r="E42" s="167"/>
    </row>
    <row r="43" ht="12.75">
      <c r="E43" s="167"/>
    </row>
    <row r="44" ht="12.75">
      <c r="E44" s="167"/>
    </row>
    <row r="45" ht="12.75">
      <c r="E45" s="167"/>
    </row>
    <row r="46" ht="12.75">
      <c r="E46" s="167"/>
    </row>
    <row r="47" ht="12.75">
      <c r="E47" s="167"/>
    </row>
    <row r="48" ht="12.75">
      <c r="E48" s="167"/>
    </row>
    <row r="49" ht="12.75">
      <c r="E49" s="167"/>
    </row>
    <row r="50" ht="12.75">
      <c r="E50" s="167"/>
    </row>
    <row r="51" ht="12.75">
      <c r="E51" s="167"/>
    </row>
    <row r="52" ht="12.75">
      <c r="E52" s="167"/>
    </row>
    <row r="53" ht="12.75">
      <c r="E53" s="167"/>
    </row>
    <row r="54" ht="12.75">
      <c r="E54" s="167"/>
    </row>
    <row r="55" ht="12.75">
      <c r="E55" s="167"/>
    </row>
    <row r="56" ht="12.75">
      <c r="E56" s="167"/>
    </row>
    <row r="57" ht="12.75">
      <c r="E57" s="167"/>
    </row>
    <row r="58" ht="12.75">
      <c r="E58" s="167"/>
    </row>
    <row r="59" ht="12.75">
      <c r="E59" s="167"/>
    </row>
    <row r="60" ht="12.75">
      <c r="E60" s="167"/>
    </row>
    <row r="61" ht="12.75">
      <c r="E61" s="167"/>
    </row>
    <row r="62" ht="12.75">
      <c r="E62" s="167"/>
    </row>
    <row r="63" ht="12.75">
      <c r="E63" s="167"/>
    </row>
    <row r="64" ht="12.75">
      <c r="E64" s="167"/>
    </row>
    <row r="65" ht="12.75">
      <c r="E65" s="167"/>
    </row>
    <row r="66" ht="12.75">
      <c r="E66" s="167"/>
    </row>
    <row r="67" ht="12.75">
      <c r="E67" s="167"/>
    </row>
    <row r="68" ht="12.75">
      <c r="E68" s="167"/>
    </row>
    <row r="69" ht="12.75">
      <c r="E69" s="167"/>
    </row>
    <row r="70" ht="12.75">
      <c r="E70" s="167"/>
    </row>
    <row r="71" ht="12.75">
      <c r="E71" s="167"/>
    </row>
    <row r="72" spans="1:2" ht="12.75">
      <c r="A72" s="220"/>
      <c r="B72" s="220"/>
    </row>
    <row r="73" spans="1:7" ht="12.75">
      <c r="A73" s="219"/>
      <c r="B73" s="219"/>
      <c r="C73" s="222"/>
      <c r="D73" s="222"/>
      <c r="E73" s="223"/>
      <c r="F73" s="222"/>
      <c r="G73" s="224"/>
    </row>
    <row r="74" spans="1:7" ht="12.75">
      <c r="A74" s="225"/>
      <c r="B74" s="225"/>
      <c r="C74" s="219"/>
      <c r="D74" s="219"/>
      <c r="E74" s="226"/>
      <c r="F74" s="219"/>
      <c r="G74" s="219"/>
    </row>
    <row r="75" spans="1:7" ht="12.75">
      <c r="A75" s="219"/>
      <c r="B75" s="219"/>
      <c r="C75" s="219"/>
      <c r="D75" s="219"/>
      <c r="E75" s="226"/>
      <c r="F75" s="219"/>
      <c r="G75" s="219"/>
    </row>
    <row r="76" spans="1:7" ht="12.75">
      <c r="A76" s="219"/>
      <c r="B76" s="219"/>
      <c r="C76" s="219"/>
      <c r="D76" s="219"/>
      <c r="E76" s="226"/>
      <c r="F76" s="219"/>
      <c r="G76" s="219"/>
    </row>
    <row r="77" spans="1:7" ht="12.75">
      <c r="A77" s="219"/>
      <c r="B77" s="219"/>
      <c r="C77" s="219"/>
      <c r="D77" s="219"/>
      <c r="E77" s="226"/>
      <c r="F77" s="219"/>
      <c r="G77" s="219"/>
    </row>
    <row r="78" spans="1:7" ht="12.75">
      <c r="A78" s="219"/>
      <c r="B78" s="219"/>
      <c r="C78" s="219"/>
      <c r="D78" s="219"/>
      <c r="E78" s="226"/>
      <c r="F78" s="219"/>
      <c r="G78" s="219"/>
    </row>
    <row r="79" spans="1:7" ht="12.75">
      <c r="A79" s="219"/>
      <c r="B79" s="219"/>
      <c r="C79" s="219"/>
      <c r="D79" s="219"/>
      <c r="E79" s="226"/>
      <c r="F79" s="219"/>
      <c r="G79" s="219"/>
    </row>
    <row r="80" spans="1:7" ht="12.75">
      <c r="A80" s="219"/>
      <c r="B80" s="219"/>
      <c r="C80" s="219"/>
      <c r="D80" s="219"/>
      <c r="E80" s="226"/>
      <c r="F80" s="219"/>
      <c r="G80" s="219"/>
    </row>
    <row r="81" spans="1:7" ht="12.75">
      <c r="A81" s="219"/>
      <c r="B81" s="219"/>
      <c r="C81" s="219"/>
      <c r="D81" s="219"/>
      <c r="E81" s="226"/>
      <c r="F81" s="219"/>
      <c r="G81" s="219"/>
    </row>
    <row r="82" spans="1:7" ht="12.75">
      <c r="A82" s="219"/>
      <c r="B82" s="219"/>
      <c r="C82" s="219"/>
      <c r="D82" s="219"/>
      <c r="E82" s="226"/>
      <c r="F82" s="219"/>
      <c r="G82" s="219"/>
    </row>
    <row r="83" spans="1:7" ht="12.75">
      <c r="A83" s="219"/>
      <c r="B83" s="219"/>
      <c r="C83" s="219"/>
      <c r="D83" s="219"/>
      <c r="E83" s="226"/>
      <c r="F83" s="219"/>
      <c r="G83" s="219"/>
    </row>
    <row r="84" spans="1:7" ht="12.75">
      <c r="A84" s="219"/>
      <c r="B84" s="219"/>
      <c r="C84" s="219"/>
      <c r="D84" s="219"/>
      <c r="E84" s="226"/>
      <c r="F84" s="219"/>
      <c r="G84" s="219"/>
    </row>
    <row r="85" spans="1:7" ht="12.75">
      <c r="A85" s="219"/>
      <c r="B85" s="219"/>
      <c r="C85" s="219"/>
      <c r="D85" s="219"/>
      <c r="E85" s="226"/>
      <c r="F85" s="219"/>
      <c r="G85" s="219"/>
    </row>
    <row r="86" spans="1:7" ht="12.75">
      <c r="A86" s="219"/>
      <c r="B86" s="219"/>
      <c r="C86" s="219"/>
      <c r="D86" s="219"/>
      <c r="E86" s="226"/>
      <c r="F86" s="219"/>
      <c r="G86" s="219"/>
    </row>
  </sheetData>
  <sheetProtection/>
  <mergeCells count="5"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2013-05-03T11:56:34Z</dcterms:created>
  <dcterms:modified xsi:type="dcterms:W3CDTF">2013-05-03T11:56:57Z</dcterms:modified>
  <cp:category/>
  <cp:version/>
  <cp:contentType/>
  <cp:contentStatus/>
</cp:coreProperties>
</file>