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7995" activeTab="0"/>
  </bookViews>
  <sheets>
    <sheet name="bez ceny" sheetId="1" r:id="rId1"/>
    <sheet name="s cenou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<sst xmlns="http://schemas.openxmlformats.org/spreadsheetml/2006/main" count="416" uniqueCount="171">
  <si>
    <t>Soupis požadovaného materiálu - stavební materiál</t>
  </si>
  <si>
    <t>Poř.č.</t>
  </si>
  <si>
    <t>Název materiálu</t>
  </si>
  <si>
    <t>m.j.</t>
  </si>
  <si>
    <t>Cena za m.j.bez DPH</t>
  </si>
  <si>
    <t>Cena za m.j.s DPH</t>
  </si>
  <si>
    <t>Cena celkem bez DPH</t>
  </si>
  <si>
    <t>Cena celkem s DPH</t>
  </si>
  <si>
    <t>1.</t>
  </si>
  <si>
    <t>kg</t>
  </si>
  <si>
    <t>2.</t>
  </si>
  <si>
    <t>ks</t>
  </si>
  <si>
    <t>3.</t>
  </si>
  <si>
    <t>Cihla bílá 29x14x6,5 cm</t>
  </si>
  <si>
    <t>4.</t>
  </si>
  <si>
    <t>Cihla CDM 24x11,5x11,3 cm</t>
  </si>
  <si>
    <t>5.</t>
  </si>
  <si>
    <t>6.</t>
  </si>
  <si>
    <t>7.</t>
  </si>
  <si>
    <t>8.</t>
  </si>
  <si>
    <t>Dlažba keramická 30x30 cm</t>
  </si>
  <si>
    <t>m2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</si>
  <si>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</si>
  <si>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</si>
  <si>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</si>
  <si>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</si>
  <si>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</si>
  <si>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</si>
  <si>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</si>
  <si>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</si>
  <si>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</si>
  <si>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</si>
  <si>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</si>
  <si>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</si>
  <si>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</si>
  <si>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Obklad 15x15 cm</t>
  </si>
  <si>
    <t>23.</t>
  </si>
  <si>
    <t>Obklad 15x20</t>
  </si>
  <si>
    <t>24.</t>
  </si>
  <si>
    <t>Obklad 20x25 cm</t>
  </si>
  <si>
    <t>25.</t>
  </si>
  <si>
    <t>Tvárnice YTONG tl. 7,5 cm</t>
  </si>
  <si>
    <t>26.</t>
  </si>
  <si>
    <t>Tvárnice YTONG tl. 10 cm</t>
  </si>
  <si>
    <t>27.</t>
  </si>
  <si>
    <t>Tvárnice YTONG tl. 15 cm</t>
  </si>
  <si>
    <t>28.</t>
  </si>
  <si>
    <t>Tvárnice YTONG tl. 30 cm</t>
  </si>
  <si>
    <t>29.</t>
  </si>
  <si>
    <t>Polystyren stavební 5 cm</t>
  </si>
  <si>
    <t>Cena  c e l k e m</t>
  </si>
  <si>
    <t>Předpokládaný počet m.j.</t>
  </si>
  <si>
    <t>Cihla betonová 29,5x15x6,5 cm</t>
  </si>
  <si>
    <t xml:space="preserve">Cihla plná pálená 29,5x15x6,5 cm </t>
  </si>
  <si>
    <t>Hmota spárovací bílá-balení 5 kg</t>
  </si>
  <si>
    <t>Hmota spárovací šedá-balení 5 kg</t>
  </si>
  <si>
    <t>Hydrát vápenný-balení 20 kg</t>
  </si>
  <si>
    <t>Hmota nivelační-balení 25 kg</t>
  </si>
  <si>
    <t>Lepidlo na dlažbu FLEX-balení 25 kg</t>
  </si>
  <si>
    <t>Lepidlo na obklady-balení 25 kg</t>
  </si>
  <si>
    <t>Malta suchá štuk vnitřní - 30 kg</t>
  </si>
  <si>
    <t>Směs betonová suchá - 25 kg</t>
  </si>
  <si>
    <t>bal.</t>
  </si>
  <si>
    <t>role</t>
  </si>
  <si>
    <t>Cement portlandský 325-balení 25 kg</t>
  </si>
  <si>
    <t>Cihla šamotová 30x15x6,5  cm</t>
  </si>
  <si>
    <t>Malta suchá omítková jemná 0,92-25 kg</t>
  </si>
  <si>
    <t>Malta suchá duo - 25 kg</t>
  </si>
  <si>
    <t>Nátěr penetrační disperzní pod omítku</t>
  </si>
  <si>
    <t>30.</t>
  </si>
  <si>
    <t>31.</t>
  </si>
  <si>
    <t>32.</t>
  </si>
  <si>
    <t>Pěna montážní pistolová 750 ml-zimní</t>
  </si>
  <si>
    <t>33.</t>
  </si>
  <si>
    <t>Pěna montážní pistolová 750 ml-letní</t>
  </si>
  <si>
    <t>34.</t>
  </si>
  <si>
    <t>Směs asfaltová 25 kg - zimní</t>
  </si>
  <si>
    <t>35.</t>
  </si>
  <si>
    <t>Směs asfaltová 25 kg - letní</t>
  </si>
  <si>
    <t>36.</t>
  </si>
  <si>
    <t>37.</t>
  </si>
  <si>
    <t>Lepidlo stavební na YTONG - 25 kg</t>
  </si>
  <si>
    <t>38.</t>
  </si>
  <si>
    <t>Lepidlo vysokopevnostní v tubě</t>
  </si>
  <si>
    <t>39.</t>
  </si>
  <si>
    <t>Tmel stavbařský - stále plastický</t>
  </si>
  <si>
    <t>40.</t>
  </si>
  <si>
    <t>Hřebíky tekuté v tubě</t>
  </si>
  <si>
    <t>41.</t>
  </si>
  <si>
    <t>Pás multifikační-7,5 m2</t>
  </si>
  <si>
    <t>42.</t>
  </si>
  <si>
    <t>Pás střešní-živice, posyp-7,5 m2</t>
  </si>
  <si>
    <t>43.</t>
  </si>
  <si>
    <t>44.</t>
  </si>
  <si>
    <t>45.</t>
  </si>
  <si>
    <t>46.</t>
  </si>
  <si>
    <t>47.</t>
  </si>
  <si>
    <t>48.</t>
  </si>
  <si>
    <t>49.</t>
  </si>
  <si>
    <t>Mřížka větrací průměr 50</t>
  </si>
  <si>
    <t>50.</t>
  </si>
  <si>
    <t>Mřížka větrací průměr 60</t>
  </si>
  <si>
    <t>51.</t>
  </si>
  <si>
    <t>Mřížka větrací průměr 80</t>
  </si>
  <si>
    <t>52.</t>
  </si>
  <si>
    <t>Mřížka větrací průměr 100</t>
  </si>
  <si>
    <t>53.</t>
  </si>
  <si>
    <t>Mřížka větrací průměr 120</t>
  </si>
  <si>
    <t>54.</t>
  </si>
  <si>
    <t>55.</t>
  </si>
  <si>
    <t>56.</t>
  </si>
  <si>
    <t>Dvířka vanová plast 15x30</t>
  </si>
  <si>
    <t>57.</t>
  </si>
  <si>
    <t>Dvířka vanová plast 20x20</t>
  </si>
  <si>
    <t>58.</t>
  </si>
  <si>
    <t>Dvířka vanová plast 30x30</t>
  </si>
  <si>
    <t>59.</t>
  </si>
  <si>
    <t>m</t>
  </si>
  <si>
    <t>60.</t>
  </si>
  <si>
    <t>61.</t>
  </si>
  <si>
    <t>Drát vázací pozinkovaný 1 mm</t>
  </si>
  <si>
    <t>62.</t>
  </si>
  <si>
    <t>63.</t>
  </si>
  <si>
    <t>Napínák drátu pozinkovaný</t>
  </si>
  <si>
    <t>Penetrace disperzní-10 kg</t>
  </si>
  <si>
    <t>Hmota stěrkovací samorozlévací-25 kg</t>
  </si>
  <si>
    <t>Sádrokarton stavební tl. 12,5 mm, 2x1,25 m</t>
  </si>
  <si>
    <t>Sádrokarton protipožární tl. 12,5 mm, 2x1,25 m</t>
  </si>
  <si>
    <t>Tmel na sádrokarton - 5 kg</t>
  </si>
  <si>
    <t>Šroub do sádrokartonu samovrtný</t>
  </si>
  <si>
    <t>Šroub do sádrokartonu 3,6x35 mm</t>
  </si>
  <si>
    <t>Samolepící výztužná páska na sádrokarton-50 m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</si>
  <si>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</si>
  <si>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</si>
  <si>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</si>
  <si>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</si>
  <si>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</si>
  <si>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</si>
  <si>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</si>
  <si>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</si>
  <si>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</si>
  <si>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Tvárnice YTONG tl. 12,5 cm</t>
  </si>
  <si>
    <t>Pletivo pozinkované 150 cm vč. drátu</t>
  </si>
  <si>
    <t>Pletivo pozinkované 180 cm vč. drátu</t>
  </si>
  <si>
    <t>73.</t>
  </si>
  <si>
    <t>74.</t>
  </si>
  <si>
    <t>75.</t>
  </si>
  <si>
    <t>Cihla HELUZ 6,5x37x23,8 cm</t>
  </si>
  <si>
    <t>Cihla šamotová 23x11x6,5  cm</t>
  </si>
  <si>
    <t xml:space="preserve">Dlažba keramická mrazuvzdorná 30x30 </t>
  </si>
  <si>
    <t>Vata čedičová KNAUF KLASIK 039-10 cm</t>
  </si>
  <si>
    <t>Mřížka větrací 20x20 cm plast s-rámečkem</t>
  </si>
  <si>
    <t>Mřížka větrací 30x30 cm plast-s rámečkem</t>
  </si>
  <si>
    <t>Drát napínací pozinkovaný 3,15</t>
  </si>
  <si>
    <t xml:space="preserve">Hmota univerzální správková-25 kg </t>
  </si>
  <si>
    <t>Zárubeň na YTONG tl. 10, 60/197 cm L+P</t>
  </si>
  <si>
    <t>Zárubeň na YTONG tl. 10, 80/197 cm L+P</t>
  </si>
  <si>
    <t>Zárubeň na YTONG tl. 10, 90/197 cm L+P</t>
  </si>
  <si>
    <t>Zárubeň na YTONG, tl. 12,5, 60/197 cm L+P</t>
  </si>
  <si>
    <t>Zárubeň na YTONG, tl. 12,5, 80/197 cm L+P</t>
  </si>
  <si>
    <t>Zárubeň na YTONG, tl. 12,5, 90/197 cm L+P</t>
  </si>
  <si>
    <t>Zárubeň na YTONG, tl. 15, 60/197 cm L+P</t>
  </si>
  <si>
    <t>Zárubeň na YTONG, tl. 15, 80/197 cm L+P</t>
  </si>
  <si>
    <t>Zárubeň na YTONG, tl. 15, 90/197 cm L+P</t>
  </si>
  <si>
    <t>Lepenka pískovaná - 7,5 m2/role</t>
  </si>
  <si>
    <t>Cena celkem</t>
  </si>
  <si>
    <t>16.</t>
  </si>
  <si>
    <t>Lepenka pískovaná - 10 m2/role</t>
  </si>
  <si>
    <t>Zadavatel požaduje dodržet obsah uváděného balení.</t>
  </si>
  <si>
    <t>Zadavatel si vyhrazuje právo neodebrat výše požadovaný počet ks, tento je pouze orientační, tedy je vycházeno ze spotřeby</t>
  </si>
  <si>
    <t xml:space="preserve">z předešlého roku.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</si>
</sst>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4" fontId="0" fillId="0" borderId="11" xfId="0" applyNumberFormat="1" applyBorder="1" applyAlignment="1">
      <alignment horizontal="centerContinuous" wrapText="1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4" fontId="0" fillId="0" borderId="13" xfId="0" applyNumberFormat="1" applyBorder="1" applyAlignment="1">
      <alignment horizontal="centerContinuous" wrapText="1"/>
    </xf>
    <xf numFmtId="4" fontId="0" fillId="0" borderId="14" xfId="0" applyNumberFormat="1" applyBorder="1" applyAlignment="1">
      <alignment horizontal="centerContinuous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4" fontId="0" fillId="0" borderId="23" xfId="0" applyNumberFormat="1" applyBorder="1" applyAlignment="1">
      <alignment horizontal="centerContinuous" wrapText="1"/>
    </xf>
    <xf numFmtId="4" fontId="0" fillId="0" borderId="24" xfId="0" applyNumberFormat="1" applyBorder="1" applyAlignment="1">
      <alignment horizontal="centerContinuous" wrapText="1"/>
    </xf>
    <xf numFmtId="4" fontId="0" fillId="0" borderId="23" xfId="0" applyNumberFormat="1" applyBorder="1" applyAlignment="1">
      <alignment horizontal="center" wrapText="1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6" xfId="0" applyNumberFormat="1" applyBorder="1" applyAlignment="1">
      <alignment horizontal="center" wrapText="1"/>
    </xf>
    <xf numFmtId="0" fontId="0" fillId="0" borderId="25" xfId="0" applyFont="1" applyBorder="1" applyAlignment="1">
      <alignment/>
    </xf>
    <xf numFmtId="0" fontId="0" fillId="0" borderId="25" xfId="0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 horizontal="left"/>
    </xf>
    <xf numFmtId="164" fontId="0" fillId="0" borderId="16" xfId="0" applyNumberFormat="1" applyBorder="1" applyAlignment="1">
      <alignment horizontal="center"/>
    </xf>
    <xf numFmtId="0" fontId="3" fillId="0" borderId="25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13" xfId="0" applyFont="1" applyFill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4" fontId="35" fillId="0" borderId="0" xfId="0" applyNumberFormat="1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6.421875" style="1" customWidth="1"/>
    <col min="2" max="2" width="42.57421875" style="0" customWidth="1"/>
    <col min="3" max="3" width="9.140625" style="1" customWidth="1"/>
    <col min="4" max="4" width="14.57421875" style="3" customWidth="1"/>
    <col min="5" max="5" width="12.140625" style="3" customWidth="1"/>
    <col min="6" max="6" width="10.00390625" style="3" customWidth="1"/>
    <col min="7" max="8" width="12.140625" style="3" customWidth="1"/>
  </cols>
  <sheetData>
    <row r="1" ht="15.75">
      <c r="B1" s="2" t="s">
        <v>0</v>
      </c>
    </row>
    <row r="2" ht="16.5" thickBot="1">
      <c r="B2" s="2"/>
    </row>
    <row r="3" spans="1:8" ht="30.75" customHeight="1" thickBot="1">
      <c r="A3" s="24" t="s">
        <v>1</v>
      </c>
      <c r="B3" s="25" t="s">
        <v>2</v>
      </c>
      <c r="C3" s="25" t="s">
        <v>3</v>
      </c>
      <c r="D3" s="28" t="s">
        <v>51</v>
      </c>
      <c r="E3" s="26" t="s">
        <v>4</v>
      </c>
      <c r="F3" s="26" t="s">
        <v>5</v>
      </c>
      <c r="G3" s="26" t="s">
        <v>6</v>
      </c>
      <c r="H3" s="27" t="s">
        <v>7</v>
      </c>
    </row>
    <row r="4" spans="1:8" ht="21" customHeight="1" hidden="1" thickBot="1">
      <c r="A4" s="7"/>
      <c r="B4" s="8"/>
      <c r="C4" s="8"/>
      <c r="D4" s="9"/>
      <c r="E4" s="9"/>
      <c r="F4" s="9"/>
      <c r="G4" s="9"/>
      <c r="H4" s="10"/>
    </row>
    <row r="5" spans="1:8" ht="14.25" customHeight="1">
      <c r="A5" s="11" t="s">
        <v>8</v>
      </c>
      <c r="B5" s="12" t="s">
        <v>64</v>
      </c>
      <c r="C5" s="13" t="s">
        <v>62</v>
      </c>
      <c r="D5" s="14">
        <v>300</v>
      </c>
      <c r="E5" s="14"/>
      <c r="F5" s="14"/>
      <c r="G5" s="14"/>
      <c r="H5" s="15"/>
    </row>
    <row r="6" spans="1:8" ht="14.25" customHeight="1">
      <c r="A6" s="16" t="s">
        <v>10</v>
      </c>
      <c r="B6" s="17" t="s">
        <v>52</v>
      </c>
      <c r="C6" s="18" t="s">
        <v>11</v>
      </c>
      <c r="D6" s="19">
        <v>500</v>
      </c>
      <c r="E6" s="19"/>
      <c r="F6" s="14"/>
      <c r="G6" s="14"/>
      <c r="H6" s="15"/>
    </row>
    <row r="7" spans="1:8" ht="14.25" customHeight="1">
      <c r="A7" s="16" t="s">
        <v>12</v>
      </c>
      <c r="B7" s="17" t="s">
        <v>13</v>
      </c>
      <c r="C7" s="18" t="s">
        <v>11</v>
      </c>
      <c r="D7" s="19">
        <v>300</v>
      </c>
      <c r="E7" s="19"/>
      <c r="F7" s="14"/>
      <c r="G7" s="14"/>
      <c r="H7" s="15"/>
    </row>
    <row r="8" spans="1:8" ht="14.25" customHeight="1">
      <c r="A8" s="16" t="s">
        <v>14</v>
      </c>
      <c r="B8" s="17" t="s">
        <v>15</v>
      </c>
      <c r="C8" s="18" t="s">
        <v>11</v>
      </c>
      <c r="D8" s="19">
        <v>200</v>
      </c>
      <c r="E8" s="19"/>
      <c r="F8" s="14"/>
      <c r="G8" s="14"/>
      <c r="H8" s="15"/>
    </row>
    <row r="9" spans="1:8" ht="14.25" customHeight="1">
      <c r="A9" s="16" t="s">
        <v>16</v>
      </c>
      <c r="B9" s="17" t="s">
        <v>53</v>
      </c>
      <c r="C9" s="18" t="s">
        <v>11</v>
      </c>
      <c r="D9" s="19">
        <v>100</v>
      </c>
      <c r="E9" s="19"/>
      <c r="F9" s="14"/>
      <c r="G9" s="14"/>
      <c r="H9" s="15"/>
    </row>
    <row r="10" spans="1:8" ht="14.25" customHeight="1">
      <c r="A10" s="16" t="s">
        <v>17</v>
      </c>
      <c r="B10" s="17" t="s">
        <v>147</v>
      </c>
      <c r="C10" s="18" t="s">
        <v>11</v>
      </c>
      <c r="D10" s="19">
        <v>100</v>
      </c>
      <c r="E10" s="19"/>
      <c r="F10" s="14"/>
      <c r="G10" s="14"/>
      <c r="H10" s="15"/>
    </row>
    <row r="11" spans="1:8" ht="14.25" customHeight="1">
      <c r="A11" s="16" t="s">
        <v>18</v>
      </c>
      <c r="B11" s="17" t="s">
        <v>148</v>
      </c>
      <c r="C11" s="18" t="s">
        <v>11</v>
      </c>
      <c r="D11" s="19">
        <v>100</v>
      </c>
      <c r="E11" s="19"/>
      <c r="F11" s="14"/>
      <c r="G11" s="14"/>
      <c r="H11" s="15"/>
    </row>
    <row r="12" spans="1:8" ht="14.25" customHeight="1">
      <c r="A12" s="16" t="s">
        <v>19</v>
      </c>
      <c r="B12" s="17" t="s">
        <v>65</v>
      </c>
      <c r="C12" s="18" t="s">
        <v>11</v>
      </c>
      <c r="D12" s="19">
        <v>100</v>
      </c>
      <c r="E12" s="19"/>
      <c r="F12" s="14"/>
      <c r="G12" s="14"/>
      <c r="H12" s="15"/>
    </row>
    <row r="13" spans="1:8" ht="14.25" customHeight="1">
      <c r="A13" s="16" t="s">
        <v>22</v>
      </c>
      <c r="B13" s="17" t="s">
        <v>56</v>
      </c>
      <c r="C13" s="18" t="s">
        <v>62</v>
      </c>
      <c r="D13" s="19">
        <v>30</v>
      </c>
      <c r="E13" s="19"/>
      <c r="F13" s="14"/>
      <c r="G13" s="14"/>
      <c r="H13" s="15"/>
    </row>
    <row r="14" spans="1:8" ht="14.25" customHeight="1">
      <c r="A14" s="16" t="s">
        <v>23</v>
      </c>
      <c r="B14" s="17" t="s">
        <v>57</v>
      </c>
      <c r="C14" s="18" t="s">
        <v>62</v>
      </c>
      <c r="D14" s="19">
        <v>10</v>
      </c>
      <c r="E14" s="19"/>
      <c r="F14" s="14"/>
      <c r="G14" s="14"/>
      <c r="H14" s="15"/>
    </row>
    <row r="15" spans="1:8" ht="14.25" customHeight="1">
      <c r="A15" s="16" t="s">
        <v>24</v>
      </c>
      <c r="B15" s="17" t="s">
        <v>167</v>
      </c>
      <c r="C15" s="18" t="s">
        <v>63</v>
      </c>
      <c r="D15" s="19">
        <v>15</v>
      </c>
      <c r="E15" s="19"/>
      <c r="F15" s="14"/>
      <c r="G15" s="14"/>
      <c r="H15" s="15"/>
    </row>
    <row r="16" spans="1:8" ht="14.25" customHeight="1">
      <c r="A16" s="16" t="s">
        <v>25</v>
      </c>
      <c r="B16" s="17" t="s">
        <v>58</v>
      </c>
      <c r="C16" s="18" t="s">
        <v>62</v>
      </c>
      <c r="D16" s="19">
        <v>15</v>
      </c>
      <c r="E16" s="19"/>
      <c r="F16" s="14"/>
      <c r="G16" s="14"/>
      <c r="H16" s="15"/>
    </row>
    <row r="17" spans="1:8" ht="14.25" customHeight="1">
      <c r="A17" s="16" t="s">
        <v>26</v>
      </c>
      <c r="B17" s="17" t="s">
        <v>59</v>
      </c>
      <c r="C17" s="18" t="s">
        <v>62</v>
      </c>
      <c r="D17" s="19">
        <v>15</v>
      </c>
      <c r="E17" s="19"/>
      <c r="F17" s="14"/>
      <c r="G17" s="14"/>
      <c r="H17" s="15"/>
    </row>
    <row r="18" spans="1:8" ht="14.25" customHeight="1">
      <c r="A18" s="16" t="s">
        <v>27</v>
      </c>
      <c r="B18" s="17" t="s">
        <v>66</v>
      </c>
      <c r="C18" s="18" t="s">
        <v>62</v>
      </c>
      <c r="D18" s="19">
        <v>200</v>
      </c>
      <c r="E18" s="19"/>
      <c r="F18" s="14"/>
      <c r="G18" s="14"/>
      <c r="H18" s="15"/>
    </row>
    <row r="19" spans="1:8" ht="14.25" customHeight="1">
      <c r="A19" s="16" t="s">
        <v>28</v>
      </c>
      <c r="B19" s="17" t="s">
        <v>60</v>
      </c>
      <c r="C19" s="18" t="s">
        <v>62</v>
      </c>
      <c r="D19" s="19">
        <v>200</v>
      </c>
      <c r="E19" s="19"/>
      <c r="F19" s="14"/>
      <c r="G19" s="14"/>
      <c r="H19" s="15"/>
    </row>
    <row r="20" spans="1:8" ht="14.25" customHeight="1">
      <c r="A20" s="16" t="s">
        <v>166</v>
      </c>
      <c r="B20" s="17" t="s">
        <v>67</v>
      </c>
      <c r="C20" s="18" t="s">
        <v>62</v>
      </c>
      <c r="D20" s="19">
        <v>200</v>
      </c>
      <c r="E20" s="19"/>
      <c r="F20" s="14"/>
      <c r="G20" s="14"/>
      <c r="H20" s="15"/>
    </row>
    <row r="21" spans="1:8" ht="14.25" customHeight="1">
      <c r="A21" s="16" t="s">
        <v>29</v>
      </c>
      <c r="B21" s="17" t="s">
        <v>68</v>
      </c>
      <c r="C21" s="18" t="s">
        <v>9</v>
      </c>
      <c r="D21" s="19">
        <v>300</v>
      </c>
      <c r="E21" s="19"/>
      <c r="F21" s="14"/>
      <c r="G21" s="14"/>
      <c r="H21" s="15"/>
    </row>
    <row r="22" spans="1:8" ht="14.25" customHeight="1">
      <c r="A22" s="16" t="s">
        <v>30</v>
      </c>
      <c r="B22" s="17" t="s">
        <v>61</v>
      </c>
      <c r="C22" s="18" t="s">
        <v>62</v>
      </c>
      <c r="D22" s="19">
        <v>120</v>
      </c>
      <c r="E22" s="19"/>
      <c r="F22" s="14"/>
      <c r="G22" s="14"/>
      <c r="H22" s="15"/>
    </row>
    <row r="23" spans="1:8" ht="14.25" customHeight="1">
      <c r="A23" s="16" t="s">
        <v>31</v>
      </c>
      <c r="B23" s="17" t="s">
        <v>41</v>
      </c>
      <c r="C23" s="18" t="s">
        <v>11</v>
      </c>
      <c r="D23" s="19">
        <v>200</v>
      </c>
      <c r="E23" s="19"/>
      <c r="F23" s="14"/>
      <c r="G23" s="14"/>
      <c r="H23" s="15"/>
    </row>
    <row r="24" spans="1:8" ht="14.25" customHeight="1">
      <c r="A24" s="16" t="s">
        <v>32</v>
      </c>
      <c r="B24" s="17" t="s">
        <v>43</v>
      </c>
      <c r="C24" s="18" t="s">
        <v>11</v>
      </c>
      <c r="D24" s="19">
        <v>200</v>
      </c>
      <c r="E24" s="19"/>
      <c r="F24" s="14"/>
      <c r="G24" s="14"/>
      <c r="H24" s="15"/>
    </row>
    <row r="25" spans="1:8" ht="14.25" customHeight="1">
      <c r="A25" s="16" t="s">
        <v>33</v>
      </c>
      <c r="B25" s="17" t="s">
        <v>141</v>
      </c>
      <c r="C25" s="18" t="s">
        <v>11</v>
      </c>
      <c r="D25" s="19">
        <v>200</v>
      </c>
      <c r="E25" s="19"/>
      <c r="F25" s="14"/>
      <c r="G25" s="14"/>
      <c r="H25" s="15"/>
    </row>
    <row r="26" spans="1:8" ht="14.25" customHeight="1">
      <c r="A26" s="16" t="s">
        <v>34</v>
      </c>
      <c r="B26" s="17" t="s">
        <v>45</v>
      </c>
      <c r="C26" s="18" t="s">
        <v>11</v>
      </c>
      <c r="D26" s="19">
        <v>200</v>
      </c>
      <c r="E26" s="19"/>
      <c r="F26" s="14"/>
      <c r="G26" s="14"/>
      <c r="H26" s="15"/>
    </row>
    <row r="27" spans="1:8" ht="14.25" customHeight="1">
      <c r="A27" s="16" t="s">
        <v>36</v>
      </c>
      <c r="B27" s="17" t="s">
        <v>47</v>
      </c>
      <c r="C27" s="18" t="s">
        <v>11</v>
      </c>
      <c r="D27" s="19">
        <v>200</v>
      </c>
      <c r="E27" s="19"/>
      <c r="F27" s="14"/>
      <c r="G27" s="14"/>
      <c r="H27" s="15"/>
    </row>
    <row r="28" spans="1:8" ht="14.25" customHeight="1">
      <c r="A28" s="16" t="s">
        <v>38</v>
      </c>
      <c r="B28" s="44" t="s">
        <v>49</v>
      </c>
      <c r="C28" s="39" t="s">
        <v>21</v>
      </c>
      <c r="D28" s="35">
        <v>300</v>
      </c>
      <c r="E28" s="35"/>
      <c r="F28" s="14"/>
      <c r="G28" s="14"/>
      <c r="H28" s="15"/>
    </row>
    <row r="29" spans="1:8" ht="14.25" customHeight="1">
      <c r="A29" s="16" t="s">
        <v>40</v>
      </c>
      <c r="B29" s="29" t="s">
        <v>72</v>
      </c>
      <c r="C29" s="18" t="s">
        <v>11</v>
      </c>
      <c r="D29" s="19">
        <v>20</v>
      </c>
      <c r="E29" s="19"/>
      <c r="F29" s="14"/>
      <c r="G29" s="14"/>
      <c r="H29" s="15"/>
    </row>
    <row r="30" spans="1:8" ht="14.25" customHeight="1">
      <c r="A30" s="16" t="s">
        <v>42</v>
      </c>
      <c r="B30" s="30" t="s">
        <v>74</v>
      </c>
      <c r="C30" s="31" t="s">
        <v>11</v>
      </c>
      <c r="D30" s="32">
        <v>20</v>
      </c>
      <c r="E30" s="19"/>
      <c r="F30" s="14"/>
      <c r="G30" s="14"/>
      <c r="H30" s="15"/>
    </row>
    <row r="31" spans="1:8" ht="14.25" customHeight="1">
      <c r="A31" s="16" t="s">
        <v>44</v>
      </c>
      <c r="B31" s="30" t="s">
        <v>76</v>
      </c>
      <c r="C31" s="31" t="s">
        <v>62</v>
      </c>
      <c r="D31" s="32">
        <v>5</v>
      </c>
      <c r="E31" s="19"/>
      <c r="F31" s="14"/>
      <c r="G31" s="14"/>
      <c r="H31" s="15"/>
    </row>
    <row r="32" spans="1:8" ht="14.25" customHeight="1">
      <c r="A32" s="16" t="s">
        <v>46</v>
      </c>
      <c r="B32" s="30" t="s">
        <v>78</v>
      </c>
      <c r="C32" s="31" t="s">
        <v>62</v>
      </c>
      <c r="D32" s="32">
        <v>5</v>
      </c>
      <c r="E32" s="19"/>
      <c r="F32" s="14"/>
      <c r="G32" s="14"/>
      <c r="H32" s="15"/>
    </row>
    <row r="33" spans="1:8" ht="15">
      <c r="A33" s="16" t="s">
        <v>48</v>
      </c>
      <c r="B33" s="30" t="s">
        <v>150</v>
      </c>
      <c r="C33" s="31" t="s">
        <v>21</v>
      </c>
      <c r="D33" s="32">
        <v>50</v>
      </c>
      <c r="E33" s="19"/>
      <c r="F33" s="14"/>
      <c r="G33" s="14"/>
      <c r="H33" s="15"/>
    </row>
    <row r="34" spans="1:8" ht="15">
      <c r="A34" s="16" t="s">
        <v>69</v>
      </c>
      <c r="B34" s="30" t="s">
        <v>81</v>
      </c>
      <c r="C34" s="31" t="s">
        <v>62</v>
      </c>
      <c r="D34" s="32">
        <v>10</v>
      </c>
      <c r="E34" s="19"/>
      <c r="F34" s="14"/>
      <c r="G34" s="14"/>
      <c r="H34" s="15"/>
    </row>
    <row r="35" spans="1:8" ht="15">
      <c r="A35" s="16" t="s">
        <v>70</v>
      </c>
      <c r="B35" s="30" t="s">
        <v>83</v>
      </c>
      <c r="C35" s="31" t="s">
        <v>11</v>
      </c>
      <c r="D35" s="32">
        <v>10</v>
      </c>
      <c r="E35" s="19"/>
      <c r="F35" s="14"/>
      <c r="G35" s="14"/>
      <c r="H35" s="15"/>
    </row>
    <row r="36" spans="1:8" ht="15">
      <c r="A36" s="16" t="s">
        <v>71</v>
      </c>
      <c r="B36" s="30" t="s">
        <v>89</v>
      </c>
      <c r="C36" s="31" t="s">
        <v>62</v>
      </c>
      <c r="D36" s="32">
        <v>10</v>
      </c>
      <c r="E36" s="19"/>
      <c r="F36" s="14"/>
      <c r="G36" s="14"/>
      <c r="H36" s="15"/>
    </row>
    <row r="37" spans="1:8" ht="15">
      <c r="A37" s="16" t="s">
        <v>73</v>
      </c>
      <c r="B37" s="30" t="s">
        <v>91</v>
      </c>
      <c r="C37" s="31" t="s">
        <v>62</v>
      </c>
      <c r="D37" s="32">
        <v>10</v>
      </c>
      <c r="E37" s="19"/>
      <c r="F37" s="14"/>
      <c r="G37" s="14"/>
      <c r="H37" s="15"/>
    </row>
    <row r="38" spans="1:8" ht="15">
      <c r="A38" s="16" t="s">
        <v>75</v>
      </c>
      <c r="B38" s="30" t="s">
        <v>155</v>
      </c>
      <c r="C38" s="31" t="s">
        <v>11</v>
      </c>
      <c r="D38" s="19">
        <v>10</v>
      </c>
      <c r="E38" s="19"/>
      <c r="F38" s="14"/>
      <c r="G38" s="14"/>
      <c r="H38" s="15"/>
    </row>
    <row r="39" spans="1:8" ht="15">
      <c r="A39" s="16" t="s">
        <v>77</v>
      </c>
      <c r="B39" s="30" t="s">
        <v>156</v>
      </c>
      <c r="C39" s="31" t="s">
        <v>11</v>
      </c>
      <c r="D39" s="19">
        <v>10</v>
      </c>
      <c r="E39" s="19"/>
      <c r="F39" s="14"/>
      <c r="G39" s="14"/>
      <c r="H39" s="15"/>
    </row>
    <row r="40" spans="1:8" ht="15">
      <c r="A40" s="16" t="s">
        <v>79</v>
      </c>
      <c r="B40" s="30" t="s">
        <v>157</v>
      </c>
      <c r="C40" s="31" t="s">
        <v>11</v>
      </c>
      <c r="D40" s="19">
        <v>10</v>
      </c>
      <c r="E40" s="19"/>
      <c r="F40" s="14"/>
      <c r="G40" s="14"/>
      <c r="H40" s="15"/>
    </row>
    <row r="41" spans="1:8" ht="15">
      <c r="A41" s="16" t="s">
        <v>80</v>
      </c>
      <c r="B41" s="30" t="s">
        <v>158</v>
      </c>
      <c r="C41" s="31" t="s">
        <v>11</v>
      </c>
      <c r="D41" s="19">
        <v>10</v>
      </c>
      <c r="E41" s="19"/>
      <c r="F41" s="14"/>
      <c r="G41" s="14"/>
      <c r="H41" s="15"/>
    </row>
    <row r="42" spans="1:8" ht="15">
      <c r="A42" s="16" t="s">
        <v>82</v>
      </c>
      <c r="B42" s="30" t="s">
        <v>159</v>
      </c>
      <c r="C42" s="31" t="s">
        <v>11</v>
      </c>
      <c r="D42" s="19">
        <v>10</v>
      </c>
      <c r="E42" s="19"/>
      <c r="F42" s="14"/>
      <c r="G42" s="14"/>
      <c r="H42" s="15"/>
    </row>
    <row r="43" spans="1:8" ht="15">
      <c r="A43" s="16" t="s">
        <v>84</v>
      </c>
      <c r="B43" s="30" t="s">
        <v>160</v>
      </c>
      <c r="C43" s="31" t="s">
        <v>11</v>
      </c>
      <c r="D43" s="19">
        <v>10</v>
      </c>
      <c r="E43" s="19"/>
      <c r="F43" s="14"/>
      <c r="G43" s="14"/>
      <c r="H43" s="15"/>
    </row>
    <row r="44" spans="1:8" ht="15">
      <c r="A44" s="16" t="s">
        <v>86</v>
      </c>
      <c r="B44" s="30" t="s">
        <v>161</v>
      </c>
      <c r="C44" s="31" t="s">
        <v>11</v>
      </c>
      <c r="D44" s="19">
        <v>10</v>
      </c>
      <c r="E44" s="19"/>
      <c r="F44" s="14"/>
      <c r="G44" s="14"/>
      <c r="H44" s="15"/>
    </row>
    <row r="45" spans="1:8" ht="15">
      <c r="A45" s="16" t="s">
        <v>88</v>
      </c>
      <c r="B45" s="30" t="s">
        <v>162</v>
      </c>
      <c r="C45" s="31" t="s">
        <v>11</v>
      </c>
      <c r="D45" s="19">
        <v>10</v>
      </c>
      <c r="E45" s="19"/>
      <c r="F45" s="14"/>
      <c r="G45" s="14"/>
      <c r="H45" s="15"/>
    </row>
    <row r="46" spans="1:8" ht="15">
      <c r="A46" s="16" t="s">
        <v>90</v>
      </c>
      <c r="B46" s="30" t="s">
        <v>163</v>
      </c>
      <c r="C46" s="31" t="s">
        <v>11</v>
      </c>
      <c r="D46" s="19">
        <v>10</v>
      </c>
      <c r="E46" s="19"/>
      <c r="F46" s="14"/>
      <c r="G46" s="14"/>
      <c r="H46" s="15"/>
    </row>
    <row r="47" spans="1:8" ht="15">
      <c r="A47" s="16" t="s">
        <v>92</v>
      </c>
      <c r="B47" s="30" t="s">
        <v>142</v>
      </c>
      <c r="C47" s="31" t="s">
        <v>117</v>
      </c>
      <c r="D47" s="19">
        <v>500</v>
      </c>
      <c r="E47" s="19"/>
      <c r="F47" s="14"/>
      <c r="G47" s="14"/>
      <c r="H47" s="15"/>
    </row>
    <row r="48" spans="1:8" ht="15">
      <c r="A48" s="16" t="s">
        <v>93</v>
      </c>
      <c r="B48" s="30" t="s">
        <v>143</v>
      </c>
      <c r="C48" s="31" t="s">
        <v>117</v>
      </c>
      <c r="D48" s="19">
        <v>500</v>
      </c>
      <c r="E48" s="19"/>
      <c r="F48" s="14"/>
      <c r="G48" s="14"/>
      <c r="H48" s="15"/>
    </row>
    <row r="49" spans="1:8" ht="15">
      <c r="A49" s="16" t="s">
        <v>94</v>
      </c>
      <c r="B49" s="30" t="s">
        <v>120</v>
      </c>
      <c r="C49" s="31" t="s">
        <v>9</v>
      </c>
      <c r="D49" s="19">
        <v>50</v>
      </c>
      <c r="E49" s="19"/>
      <c r="F49" s="14"/>
      <c r="G49" s="14"/>
      <c r="H49" s="15"/>
    </row>
    <row r="50" spans="1:8" ht="15">
      <c r="A50" s="16" t="s">
        <v>95</v>
      </c>
      <c r="B50" s="30" t="s">
        <v>153</v>
      </c>
      <c r="C50" s="31" t="s">
        <v>117</v>
      </c>
      <c r="D50" s="19">
        <v>2000</v>
      </c>
      <c r="E50" s="19"/>
      <c r="F50" s="14"/>
      <c r="G50" s="14"/>
      <c r="H50" s="15"/>
    </row>
    <row r="51" spans="1:8" ht="15">
      <c r="A51" s="16" t="s">
        <v>96</v>
      </c>
      <c r="B51" s="30" t="s">
        <v>123</v>
      </c>
      <c r="C51" s="31" t="s">
        <v>11</v>
      </c>
      <c r="D51" s="19">
        <v>50</v>
      </c>
      <c r="E51" s="19"/>
      <c r="F51" s="14"/>
      <c r="G51" s="14"/>
      <c r="H51" s="15"/>
    </row>
    <row r="52" spans="1:8" ht="15">
      <c r="A52" s="16" t="s">
        <v>97</v>
      </c>
      <c r="B52" s="29" t="s">
        <v>124</v>
      </c>
      <c r="C52" s="18" t="s">
        <v>11</v>
      </c>
      <c r="D52" s="19">
        <v>10</v>
      </c>
      <c r="E52" s="19"/>
      <c r="F52" s="14"/>
      <c r="G52" s="14"/>
      <c r="H52" s="15"/>
    </row>
    <row r="53" spans="1:8" ht="15">
      <c r="A53" s="16" t="s">
        <v>98</v>
      </c>
      <c r="B53" s="30" t="s">
        <v>125</v>
      </c>
      <c r="C53" s="18" t="s">
        <v>11</v>
      </c>
      <c r="D53" s="19">
        <v>20</v>
      </c>
      <c r="E53" s="19"/>
      <c r="F53" s="14"/>
      <c r="G53" s="14"/>
      <c r="H53" s="15"/>
    </row>
    <row r="54" spans="1:8" ht="15">
      <c r="A54" s="16" t="s">
        <v>100</v>
      </c>
      <c r="B54" s="30" t="s">
        <v>154</v>
      </c>
      <c r="C54" s="18" t="s">
        <v>11</v>
      </c>
      <c r="D54" s="19">
        <v>30</v>
      </c>
      <c r="E54" s="19"/>
      <c r="F54" s="14"/>
      <c r="G54" s="14"/>
      <c r="H54" s="15"/>
    </row>
    <row r="55" spans="1:8" ht="15">
      <c r="A55" s="16" t="s">
        <v>102</v>
      </c>
      <c r="B55" s="30" t="s">
        <v>126</v>
      </c>
      <c r="C55" s="18" t="s">
        <v>11</v>
      </c>
      <c r="D55" s="19">
        <v>30</v>
      </c>
      <c r="E55" s="19"/>
      <c r="F55" s="14"/>
      <c r="G55" s="14"/>
      <c r="H55" s="15"/>
    </row>
    <row r="56" spans="1:8" ht="15">
      <c r="A56" s="16" t="s">
        <v>104</v>
      </c>
      <c r="B56" s="30" t="s">
        <v>127</v>
      </c>
      <c r="C56" s="18" t="s">
        <v>11</v>
      </c>
      <c r="D56" s="19">
        <v>20</v>
      </c>
      <c r="E56" s="19"/>
      <c r="F56" s="14"/>
      <c r="G56" s="14"/>
      <c r="H56" s="15"/>
    </row>
    <row r="57" spans="1:8" ht="15">
      <c r="A57" s="16" t="s">
        <v>106</v>
      </c>
      <c r="B57" s="30" t="s">
        <v>128</v>
      </c>
      <c r="C57" s="18" t="s">
        <v>11</v>
      </c>
      <c r="D57" s="19">
        <v>10</v>
      </c>
      <c r="E57" s="19"/>
      <c r="F57" s="14"/>
      <c r="G57" s="14"/>
      <c r="H57" s="15"/>
    </row>
    <row r="58" spans="1:8" ht="15">
      <c r="A58" s="16" t="s">
        <v>108</v>
      </c>
      <c r="B58" s="30" t="s">
        <v>129</v>
      </c>
      <c r="C58" s="18" t="s">
        <v>11</v>
      </c>
      <c r="D58" s="19">
        <v>5000</v>
      </c>
      <c r="E58" s="19"/>
      <c r="F58" s="14"/>
      <c r="G58" s="14"/>
      <c r="H58" s="15"/>
    </row>
    <row r="59" spans="1:8" ht="15">
      <c r="A59" s="16" t="s">
        <v>109</v>
      </c>
      <c r="B59" s="30" t="s">
        <v>130</v>
      </c>
      <c r="C59" s="18" t="s">
        <v>11</v>
      </c>
      <c r="D59" s="19">
        <v>3000</v>
      </c>
      <c r="E59" s="19"/>
      <c r="F59" s="14"/>
      <c r="G59" s="14"/>
      <c r="H59" s="15"/>
    </row>
    <row r="60" spans="1:8" ht="15">
      <c r="A60" s="16" t="s">
        <v>110</v>
      </c>
      <c r="B60" s="30" t="s">
        <v>131</v>
      </c>
      <c r="C60" s="39" t="s">
        <v>11</v>
      </c>
      <c r="D60" s="35">
        <v>20</v>
      </c>
      <c r="E60" s="35"/>
      <c r="F60" s="14"/>
      <c r="G60" s="14"/>
      <c r="H60" s="15"/>
    </row>
    <row r="61" spans="1:8" ht="15.75" thickBot="1">
      <c r="A61" s="45"/>
      <c r="B61" s="46" t="s">
        <v>165</v>
      </c>
      <c r="C61" s="21"/>
      <c r="D61" s="22"/>
      <c r="E61" s="22"/>
      <c r="F61" s="22"/>
      <c r="G61" s="22"/>
      <c r="H61" s="23"/>
    </row>
    <row r="63" spans="2:8" ht="15">
      <c r="B63" s="49" t="s">
        <v>168</v>
      </c>
      <c r="C63" s="50"/>
      <c r="D63" s="51"/>
      <c r="E63" s="51"/>
      <c r="F63" s="51"/>
      <c r="G63" s="51"/>
      <c r="H63" s="51"/>
    </row>
    <row r="64" spans="2:8" ht="15">
      <c r="B64" s="49" t="s">
        <v>169</v>
      </c>
      <c r="C64" s="50"/>
      <c r="D64" s="51"/>
      <c r="E64" s="51"/>
      <c r="F64" s="51"/>
      <c r="G64" s="51"/>
      <c r="H64" s="51"/>
    </row>
    <row r="65" spans="2:8" ht="18.75" customHeight="1">
      <c r="B65" s="49" t="s">
        <v>170</v>
      </c>
      <c r="C65" s="50"/>
      <c r="D65" s="51"/>
      <c r="E65" s="51"/>
      <c r="F65" s="51"/>
      <c r="G65" s="51"/>
      <c r="H65" s="51"/>
    </row>
  </sheetData>
  <sheetProtection/>
  <printOptions/>
  <pageMargins left="0.7" right="0.7" top="0.75" bottom="0.75" header="0.3" footer="0.3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5">
      <selection activeCell="I19" sqref="I19"/>
    </sheetView>
  </sheetViews>
  <sheetFormatPr defaultColWidth="9.140625" defaultRowHeight="15"/>
  <cols>
    <col min="1" max="1" width="6.421875" style="0" customWidth="1"/>
    <col min="2" max="2" width="42.57421875" style="0" customWidth="1"/>
    <col min="4" max="4" width="14.57421875" style="0" customWidth="1"/>
    <col min="5" max="5" width="12.140625" style="0" customWidth="1"/>
    <col min="6" max="6" width="10.00390625" style="0" customWidth="1"/>
    <col min="7" max="8" width="12.140625" style="0" customWidth="1"/>
  </cols>
  <sheetData>
    <row r="1" spans="1:8" ht="15.75">
      <c r="A1" s="1"/>
      <c r="B1" s="2" t="s">
        <v>0</v>
      </c>
      <c r="C1" s="1"/>
      <c r="D1" s="3"/>
      <c r="E1" s="3"/>
      <c r="F1" s="3"/>
      <c r="G1" s="3"/>
      <c r="H1" s="3"/>
    </row>
    <row r="2" spans="1:8" ht="16.5" thickBot="1">
      <c r="A2" s="1"/>
      <c r="B2" s="2"/>
      <c r="C2" s="1"/>
      <c r="D2" s="3"/>
      <c r="E2" s="3"/>
      <c r="F2" s="3"/>
      <c r="G2" s="3"/>
      <c r="H2" s="3"/>
    </row>
    <row r="3" spans="1:8" ht="28.5" customHeight="1">
      <c r="A3" s="4" t="s">
        <v>1</v>
      </c>
      <c r="B3" s="5" t="s">
        <v>2</v>
      </c>
      <c r="C3" s="5" t="s">
        <v>3</v>
      </c>
      <c r="D3" s="6" t="s">
        <v>51</v>
      </c>
      <c r="E3" s="6" t="s">
        <v>4</v>
      </c>
      <c r="F3" s="6" t="s">
        <v>5</v>
      </c>
      <c r="G3" s="6" t="s">
        <v>6</v>
      </c>
      <c r="H3" s="37" t="s">
        <v>7</v>
      </c>
    </row>
    <row r="4" spans="1:8" ht="1.5" customHeight="1" thickBot="1">
      <c r="A4" s="7"/>
      <c r="B4" s="8"/>
      <c r="C4" s="8"/>
      <c r="D4" s="9"/>
      <c r="E4" s="9"/>
      <c r="F4" s="9"/>
      <c r="G4" s="9"/>
      <c r="H4" s="10"/>
    </row>
    <row r="5" spans="1:8" ht="15.75" customHeight="1">
      <c r="A5" s="11" t="s">
        <v>8</v>
      </c>
      <c r="B5" s="12" t="s">
        <v>64</v>
      </c>
      <c r="C5" s="13" t="s">
        <v>62</v>
      </c>
      <c r="D5" s="14">
        <v>300</v>
      </c>
      <c r="E5" s="14">
        <v>59.2</v>
      </c>
      <c r="F5" s="43">
        <f>PRODUCT(E5,1.21)</f>
        <v>71.632</v>
      </c>
      <c r="G5" s="14">
        <f>PRODUCT(D5,E5)</f>
        <v>17760</v>
      </c>
      <c r="H5" s="15">
        <f>PRODUCT(D5,F5)</f>
        <v>21489.600000000002</v>
      </c>
    </row>
    <row r="6" spans="1:8" ht="15.75" customHeight="1">
      <c r="A6" s="16" t="s">
        <v>10</v>
      </c>
      <c r="B6" s="17" t="s">
        <v>52</v>
      </c>
      <c r="C6" s="18" t="s">
        <v>11</v>
      </c>
      <c r="D6" s="19">
        <v>500</v>
      </c>
      <c r="E6" s="19">
        <v>7.6</v>
      </c>
      <c r="F6" s="43">
        <f aca="true" t="shared" si="0" ref="F6:F69">PRODUCT(E6,1.21)</f>
        <v>9.196</v>
      </c>
      <c r="G6" s="14">
        <f aca="true" t="shared" si="1" ref="G6:G69">PRODUCT(D6,E6)</f>
        <v>3800</v>
      </c>
      <c r="H6" s="15">
        <f aca="true" t="shared" si="2" ref="H6:H69">PRODUCT(D6,F6)</f>
        <v>4598</v>
      </c>
    </row>
    <row r="7" spans="1:8" ht="15.75" customHeight="1">
      <c r="A7" s="16" t="s">
        <v>12</v>
      </c>
      <c r="B7" s="17" t="s">
        <v>13</v>
      </c>
      <c r="C7" s="18" t="s">
        <v>11</v>
      </c>
      <c r="D7" s="19">
        <v>300</v>
      </c>
      <c r="E7" s="19">
        <v>8.7</v>
      </c>
      <c r="F7" s="43">
        <f t="shared" si="0"/>
        <v>10.527</v>
      </c>
      <c r="G7" s="14">
        <f t="shared" si="1"/>
        <v>2610</v>
      </c>
      <c r="H7" s="15">
        <f t="shared" si="2"/>
        <v>3158.1</v>
      </c>
    </row>
    <row r="8" spans="1:8" ht="15.75" customHeight="1">
      <c r="A8" s="16" t="s">
        <v>14</v>
      </c>
      <c r="B8" s="17" t="s">
        <v>15</v>
      </c>
      <c r="C8" s="18" t="s">
        <v>11</v>
      </c>
      <c r="D8" s="19">
        <v>200</v>
      </c>
      <c r="E8" s="19">
        <v>8.6</v>
      </c>
      <c r="F8" s="43">
        <f t="shared" si="0"/>
        <v>10.405999999999999</v>
      </c>
      <c r="G8" s="14">
        <f t="shared" si="1"/>
        <v>1720</v>
      </c>
      <c r="H8" s="15">
        <f t="shared" si="2"/>
        <v>2081.2</v>
      </c>
    </row>
    <row r="9" spans="1:8" ht="15.75" customHeight="1">
      <c r="A9" s="16" t="s">
        <v>16</v>
      </c>
      <c r="B9" s="17" t="s">
        <v>53</v>
      </c>
      <c r="C9" s="18" t="s">
        <v>11</v>
      </c>
      <c r="D9" s="19">
        <v>100</v>
      </c>
      <c r="E9" s="19">
        <v>6.9</v>
      </c>
      <c r="F9" s="43">
        <f t="shared" si="0"/>
        <v>8.349</v>
      </c>
      <c r="G9" s="14">
        <f t="shared" si="1"/>
        <v>690</v>
      </c>
      <c r="H9" s="15">
        <f t="shared" si="2"/>
        <v>834.9</v>
      </c>
    </row>
    <row r="10" spans="1:8" ht="15.75" customHeight="1">
      <c r="A10" s="16" t="s">
        <v>17</v>
      </c>
      <c r="B10" s="17" t="s">
        <v>147</v>
      </c>
      <c r="C10" s="18" t="s">
        <v>11</v>
      </c>
      <c r="D10" s="19">
        <v>100</v>
      </c>
      <c r="E10" s="19">
        <v>13.47</v>
      </c>
      <c r="F10" s="43">
        <f t="shared" si="0"/>
        <v>16.2987</v>
      </c>
      <c r="G10" s="14">
        <f t="shared" si="1"/>
        <v>1347</v>
      </c>
      <c r="H10" s="15">
        <f t="shared" si="2"/>
        <v>1629.8700000000001</v>
      </c>
    </row>
    <row r="11" spans="1:8" ht="15.75" customHeight="1">
      <c r="A11" s="16" t="s">
        <v>18</v>
      </c>
      <c r="B11" s="17" t="s">
        <v>148</v>
      </c>
      <c r="C11" s="18" t="s">
        <v>11</v>
      </c>
      <c r="D11" s="19">
        <v>100</v>
      </c>
      <c r="E11" s="19">
        <v>43</v>
      </c>
      <c r="F11" s="43">
        <f t="shared" si="0"/>
        <v>52.03</v>
      </c>
      <c r="G11" s="14">
        <f t="shared" si="1"/>
        <v>4300</v>
      </c>
      <c r="H11" s="15">
        <f t="shared" si="2"/>
        <v>5203</v>
      </c>
    </row>
    <row r="12" spans="1:8" ht="15.75" customHeight="1">
      <c r="A12" s="16" t="s">
        <v>19</v>
      </c>
      <c r="B12" s="17" t="s">
        <v>65</v>
      </c>
      <c r="C12" s="18" t="s">
        <v>11</v>
      </c>
      <c r="D12" s="19">
        <v>100</v>
      </c>
      <c r="E12" s="19">
        <v>36</v>
      </c>
      <c r="F12" s="43">
        <f t="shared" si="0"/>
        <v>43.56</v>
      </c>
      <c r="G12" s="14">
        <f t="shared" si="1"/>
        <v>3600</v>
      </c>
      <c r="H12" s="15">
        <f t="shared" si="2"/>
        <v>4356</v>
      </c>
    </row>
    <row r="13" spans="1:8" ht="15.75" customHeight="1">
      <c r="A13" s="16" t="s">
        <v>22</v>
      </c>
      <c r="B13" s="17" t="s">
        <v>20</v>
      </c>
      <c r="C13" s="18" t="s">
        <v>21</v>
      </c>
      <c r="D13" s="19">
        <v>50</v>
      </c>
      <c r="E13" s="19">
        <v>260</v>
      </c>
      <c r="F13" s="43">
        <f t="shared" si="0"/>
        <v>314.59999999999997</v>
      </c>
      <c r="G13" s="14">
        <f t="shared" si="1"/>
        <v>13000</v>
      </c>
      <c r="H13" s="15">
        <f t="shared" si="2"/>
        <v>15729.999999999998</v>
      </c>
    </row>
    <row r="14" spans="1:8" ht="15.75" customHeight="1">
      <c r="A14" s="16" t="s">
        <v>23</v>
      </c>
      <c r="B14" s="17" t="s">
        <v>149</v>
      </c>
      <c r="C14" s="18" t="s">
        <v>21</v>
      </c>
      <c r="D14" s="19">
        <v>40</v>
      </c>
      <c r="E14" s="19">
        <v>300</v>
      </c>
      <c r="F14" s="43">
        <f t="shared" si="0"/>
        <v>363</v>
      </c>
      <c r="G14" s="14">
        <f t="shared" si="1"/>
        <v>12000</v>
      </c>
      <c r="H14" s="15">
        <f t="shared" si="2"/>
        <v>14520</v>
      </c>
    </row>
    <row r="15" spans="1:8" ht="15.75" customHeight="1">
      <c r="A15" s="16" t="s">
        <v>24</v>
      </c>
      <c r="B15" s="17" t="s">
        <v>54</v>
      </c>
      <c r="C15" s="18" t="s">
        <v>62</v>
      </c>
      <c r="D15" s="19">
        <v>15</v>
      </c>
      <c r="E15" s="19">
        <v>95</v>
      </c>
      <c r="F15" s="43">
        <f t="shared" si="0"/>
        <v>114.95</v>
      </c>
      <c r="G15" s="14">
        <f t="shared" si="1"/>
        <v>1425</v>
      </c>
      <c r="H15" s="15">
        <f t="shared" si="2"/>
        <v>1724.25</v>
      </c>
    </row>
    <row r="16" spans="1:8" ht="15.75" customHeight="1">
      <c r="A16" s="16" t="s">
        <v>25</v>
      </c>
      <c r="B16" s="17" t="s">
        <v>55</v>
      </c>
      <c r="C16" s="18" t="s">
        <v>62</v>
      </c>
      <c r="D16" s="19">
        <v>15</v>
      </c>
      <c r="E16" s="19">
        <v>95</v>
      </c>
      <c r="F16" s="43">
        <f t="shared" si="0"/>
        <v>114.95</v>
      </c>
      <c r="G16" s="14">
        <f t="shared" si="1"/>
        <v>1425</v>
      </c>
      <c r="H16" s="15">
        <f t="shared" si="2"/>
        <v>1724.25</v>
      </c>
    </row>
    <row r="17" spans="1:8" ht="15.75" customHeight="1">
      <c r="A17" s="16" t="s">
        <v>26</v>
      </c>
      <c r="B17" s="17" t="s">
        <v>56</v>
      </c>
      <c r="C17" s="18" t="s">
        <v>62</v>
      </c>
      <c r="D17" s="19">
        <v>30</v>
      </c>
      <c r="E17" s="19">
        <v>108</v>
      </c>
      <c r="F17" s="43">
        <f t="shared" si="0"/>
        <v>130.68</v>
      </c>
      <c r="G17" s="14">
        <f t="shared" si="1"/>
        <v>3240</v>
      </c>
      <c r="H17" s="15">
        <f t="shared" si="2"/>
        <v>3920.4</v>
      </c>
    </row>
    <row r="18" spans="1:8" ht="15.75" customHeight="1">
      <c r="A18" s="16" t="s">
        <v>27</v>
      </c>
      <c r="B18" s="17" t="s">
        <v>57</v>
      </c>
      <c r="C18" s="18" t="s">
        <v>62</v>
      </c>
      <c r="D18" s="19">
        <v>10</v>
      </c>
      <c r="E18" s="19">
        <v>206.7</v>
      </c>
      <c r="F18" s="43">
        <f t="shared" si="0"/>
        <v>250.10699999999997</v>
      </c>
      <c r="G18" s="14">
        <f t="shared" si="1"/>
        <v>2067</v>
      </c>
      <c r="H18" s="15">
        <f t="shared" si="2"/>
        <v>2501.0699999999997</v>
      </c>
    </row>
    <row r="19" spans="1:8" ht="15.75" customHeight="1">
      <c r="A19" s="16" t="s">
        <v>28</v>
      </c>
      <c r="B19" s="17" t="s">
        <v>164</v>
      </c>
      <c r="C19" s="18" t="s">
        <v>63</v>
      </c>
      <c r="D19" s="19">
        <v>15</v>
      </c>
      <c r="E19" s="19">
        <v>760.3</v>
      </c>
      <c r="F19" s="43">
        <f t="shared" si="0"/>
        <v>919.963</v>
      </c>
      <c r="G19" s="14">
        <f t="shared" si="1"/>
        <v>11404.5</v>
      </c>
      <c r="H19" s="15">
        <f t="shared" si="2"/>
        <v>13799.445</v>
      </c>
    </row>
    <row r="20" spans="1:8" ht="15.75" customHeight="1">
      <c r="A20" s="16" t="s">
        <v>166</v>
      </c>
      <c r="B20" s="17" t="s">
        <v>58</v>
      </c>
      <c r="C20" s="18" t="s">
        <v>62</v>
      </c>
      <c r="D20" s="19">
        <v>15</v>
      </c>
      <c r="E20" s="19">
        <v>189</v>
      </c>
      <c r="F20" s="43">
        <f t="shared" si="0"/>
        <v>228.69</v>
      </c>
      <c r="G20" s="14">
        <f t="shared" si="1"/>
        <v>2835</v>
      </c>
      <c r="H20" s="15">
        <f t="shared" si="2"/>
        <v>3430.35</v>
      </c>
    </row>
    <row r="21" spans="1:8" ht="15.75" customHeight="1">
      <c r="A21" s="16" t="s">
        <v>29</v>
      </c>
      <c r="B21" s="17" t="s">
        <v>59</v>
      </c>
      <c r="C21" s="18" t="s">
        <v>62</v>
      </c>
      <c r="D21" s="19">
        <v>15</v>
      </c>
      <c r="E21" s="19">
        <v>83</v>
      </c>
      <c r="F21" s="43">
        <f t="shared" si="0"/>
        <v>100.42999999999999</v>
      </c>
      <c r="G21" s="14">
        <f t="shared" si="1"/>
        <v>1245</v>
      </c>
      <c r="H21" s="15">
        <f t="shared" si="2"/>
        <v>1506.4499999999998</v>
      </c>
    </row>
    <row r="22" spans="1:8" ht="15.75" customHeight="1">
      <c r="A22" s="16" t="s">
        <v>30</v>
      </c>
      <c r="B22" s="17" t="s">
        <v>66</v>
      </c>
      <c r="C22" s="18" t="s">
        <v>62</v>
      </c>
      <c r="D22" s="19">
        <v>200</v>
      </c>
      <c r="E22" s="19">
        <v>84</v>
      </c>
      <c r="F22" s="43">
        <f t="shared" si="0"/>
        <v>101.64</v>
      </c>
      <c r="G22" s="14">
        <f t="shared" si="1"/>
        <v>16800</v>
      </c>
      <c r="H22" s="15">
        <f t="shared" si="2"/>
        <v>20328</v>
      </c>
    </row>
    <row r="23" spans="1:8" ht="15.75" customHeight="1">
      <c r="A23" s="16" t="s">
        <v>31</v>
      </c>
      <c r="B23" s="17" t="s">
        <v>60</v>
      </c>
      <c r="C23" s="18" t="s">
        <v>62</v>
      </c>
      <c r="D23" s="19">
        <v>200</v>
      </c>
      <c r="E23" s="19">
        <v>89</v>
      </c>
      <c r="F23" s="43">
        <f t="shared" si="0"/>
        <v>107.69</v>
      </c>
      <c r="G23" s="14">
        <f t="shared" si="1"/>
        <v>17800</v>
      </c>
      <c r="H23" s="15">
        <f t="shared" si="2"/>
        <v>21538</v>
      </c>
    </row>
    <row r="24" spans="1:8" ht="15.75" customHeight="1">
      <c r="A24" s="16" t="s">
        <v>32</v>
      </c>
      <c r="B24" s="17" t="s">
        <v>67</v>
      </c>
      <c r="C24" s="18" t="s">
        <v>62</v>
      </c>
      <c r="D24" s="19">
        <v>200</v>
      </c>
      <c r="E24" s="19">
        <v>47</v>
      </c>
      <c r="F24" s="43">
        <f t="shared" si="0"/>
        <v>56.87</v>
      </c>
      <c r="G24" s="14">
        <f t="shared" si="1"/>
        <v>9400</v>
      </c>
      <c r="H24" s="15">
        <f t="shared" si="2"/>
        <v>11374</v>
      </c>
    </row>
    <row r="25" spans="1:8" ht="15.75" customHeight="1">
      <c r="A25" s="16" t="s">
        <v>33</v>
      </c>
      <c r="B25" s="17" t="s">
        <v>68</v>
      </c>
      <c r="C25" s="18" t="s">
        <v>9</v>
      </c>
      <c r="D25" s="19">
        <v>300</v>
      </c>
      <c r="E25" s="19">
        <v>70</v>
      </c>
      <c r="F25" s="43">
        <f t="shared" si="0"/>
        <v>84.7</v>
      </c>
      <c r="G25" s="14">
        <f t="shared" si="1"/>
        <v>21000</v>
      </c>
      <c r="H25" s="15">
        <f t="shared" si="2"/>
        <v>25410</v>
      </c>
    </row>
    <row r="26" spans="1:8" ht="15.75" customHeight="1">
      <c r="A26" s="16" t="s">
        <v>34</v>
      </c>
      <c r="B26" s="17" t="s">
        <v>61</v>
      </c>
      <c r="C26" s="18" t="s">
        <v>62</v>
      </c>
      <c r="D26" s="19">
        <v>120</v>
      </c>
      <c r="E26" s="19">
        <v>79</v>
      </c>
      <c r="F26" s="43">
        <f t="shared" si="0"/>
        <v>95.59</v>
      </c>
      <c r="G26" s="14">
        <f t="shared" si="1"/>
        <v>9480</v>
      </c>
      <c r="H26" s="15">
        <f t="shared" si="2"/>
        <v>11470.800000000001</v>
      </c>
    </row>
    <row r="27" spans="1:8" ht="15.75" customHeight="1">
      <c r="A27" s="16" t="s">
        <v>36</v>
      </c>
      <c r="B27" s="17" t="s">
        <v>35</v>
      </c>
      <c r="C27" s="18" t="s">
        <v>21</v>
      </c>
      <c r="D27" s="19">
        <v>40</v>
      </c>
      <c r="E27" s="19">
        <v>335</v>
      </c>
      <c r="F27" s="43">
        <f t="shared" si="0"/>
        <v>405.34999999999997</v>
      </c>
      <c r="G27" s="14">
        <f t="shared" si="1"/>
        <v>13400</v>
      </c>
      <c r="H27" s="15">
        <f t="shared" si="2"/>
        <v>16213.999999999998</v>
      </c>
    </row>
    <row r="28" spans="1:8" ht="15.75" customHeight="1">
      <c r="A28" s="16" t="s">
        <v>38</v>
      </c>
      <c r="B28" s="17" t="s">
        <v>37</v>
      </c>
      <c r="C28" s="18" t="s">
        <v>21</v>
      </c>
      <c r="D28" s="19">
        <v>40</v>
      </c>
      <c r="E28" s="19">
        <v>345</v>
      </c>
      <c r="F28" s="43">
        <f t="shared" si="0"/>
        <v>417.45</v>
      </c>
      <c r="G28" s="14">
        <f t="shared" si="1"/>
        <v>13800</v>
      </c>
      <c r="H28" s="15">
        <f t="shared" si="2"/>
        <v>16698</v>
      </c>
    </row>
    <row r="29" spans="1:8" ht="15.75" customHeight="1">
      <c r="A29" s="16" t="s">
        <v>40</v>
      </c>
      <c r="B29" s="17" t="s">
        <v>39</v>
      </c>
      <c r="C29" s="18" t="s">
        <v>21</v>
      </c>
      <c r="D29" s="19">
        <v>40</v>
      </c>
      <c r="E29" s="19">
        <v>230</v>
      </c>
      <c r="F29" s="43">
        <f t="shared" si="0"/>
        <v>278.3</v>
      </c>
      <c r="G29" s="14">
        <f t="shared" si="1"/>
        <v>9200</v>
      </c>
      <c r="H29" s="15">
        <f t="shared" si="2"/>
        <v>11132</v>
      </c>
    </row>
    <row r="30" spans="1:8" ht="15.75" customHeight="1">
      <c r="A30" s="16" t="s">
        <v>42</v>
      </c>
      <c r="B30" s="17" t="s">
        <v>41</v>
      </c>
      <c r="C30" s="18" t="s">
        <v>11</v>
      </c>
      <c r="D30" s="19">
        <v>200</v>
      </c>
      <c r="E30" s="19">
        <v>31</v>
      </c>
      <c r="F30" s="43">
        <f t="shared" si="0"/>
        <v>37.51</v>
      </c>
      <c r="G30" s="14">
        <f t="shared" si="1"/>
        <v>6200</v>
      </c>
      <c r="H30" s="15">
        <f t="shared" si="2"/>
        <v>7502</v>
      </c>
    </row>
    <row r="31" spans="1:8" ht="15.75" customHeight="1">
      <c r="A31" s="16" t="s">
        <v>44</v>
      </c>
      <c r="B31" s="17" t="s">
        <v>43</v>
      </c>
      <c r="C31" s="18" t="s">
        <v>11</v>
      </c>
      <c r="D31" s="19">
        <v>200</v>
      </c>
      <c r="E31" s="19">
        <v>38</v>
      </c>
      <c r="F31" s="43">
        <f t="shared" si="0"/>
        <v>45.98</v>
      </c>
      <c r="G31" s="14">
        <f t="shared" si="1"/>
        <v>7600</v>
      </c>
      <c r="H31" s="15">
        <f t="shared" si="2"/>
        <v>9196</v>
      </c>
    </row>
    <row r="32" spans="1:8" ht="15.75" customHeight="1">
      <c r="A32" s="16" t="s">
        <v>46</v>
      </c>
      <c r="B32" s="17" t="s">
        <v>141</v>
      </c>
      <c r="C32" s="18" t="s">
        <v>11</v>
      </c>
      <c r="D32" s="19">
        <v>200</v>
      </c>
      <c r="E32" s="19">
        <v>45</v>
      </c>
      <c r="F32" s="43">
        <f t="shared" si="0"/>
        <v>54.449999999999996</v>
      </c>
      <c r="G32" s="14">
        <f t="shared" si="1"/>
        <v>9000</v>
      </c>
      <c r="H32" s="15">
        <f t="shared" si="2"/>
        <v>10890</v>
      </c>
    </row>
    <row r="33" spans="1:8" ht="15.75" customHeight="1">
      <c r="A33" s="16" t="s">
        <v>48</v>
      </c>
      <c r="B33" s="17" t="s">
        <v>45</v>
      </c>
      <c r="C33" s="18" t="s">
        <v>11</v>
      </c>
      <c r="D33" s="19">
        <v>200</v>
      </c>
      <c r="E33" s="19">
        <v>48</v>
      </c>
      <c r="F33" s="43">
        <f t="shared" si="0"/>
        <v>58.08</v>
      </c>
      <c r="G33" s="14">
        <f t="shared" si="1"/>
        <v>9600</v>
      </c>
      <c r="H33" s="15">
        <f t="shared" si="2"/>
        <v>11616</v>
      </c>
    </row>
    <row r="34" spans="1:8" ht="15.75" customHeight="1">
      <c r="A34" s="16" t="s">
        <v>69</v>
      </c>
      <c r="B34" s="17" t="s">
        <v>47</v>
      </c>
      <c r="C34" s="18" t="s">
        <v>11</v>
      </c>
      <c r="D34" s="19">
        <v>200</v>
      </c>
      <c r="E34" s="35">
        <v>73.3</v>
      </c>
      <c r="F34" s="43">
        <f t="shared" si="0"/>
        <v>88.693</v>
      </c>
      <c r="G34" s="14">
        <f t="shared" si="1"/>
        <v>14660</v>
      </c>
      <c r="H34" s="15">
        <f t="shared" si="2"/>
        <v>17738.6</v>
      </c>
    </row>
    <row r="35" spans="1:8" ht="15">
      <c r="A35" s="16" t="s">
        <v>70</v>
      </c>
      <c r="B35" s="20" t="s">
        <v>49</v>
      </c>
      <c r="C35" s="18" t="s">
        <v>21</v>
      </c>
      <c r="D35" s="19">
        <v>300</v>
      </c>
      <c r="E35" s="19">
        <v>46</v>
      </c>
      <c r="F35" s="43">
        <f t="shared" si="0"/>
        <v>55.66</v>
      </c>
      <c r="G35" s="14">
        <f t="shared" si="1"/>
        <v>13800</v>
      </c>
      <c r="H35" s="15">
        <f t="shared" si="2"/>
        <v>16698</v>
      </c>
    </row>
    <row r="36" spans="1:8" ht="15">
      <c r="A36" s="16" t="s">
        <v>71</v>
      </c>
      <c r="B36" s="29" t="s">
        <v>72</v>
      </c>
      <c r="C36" s="18" t="s">
        <v>11</v>
      </c>
      <c r="D36" s="19">
        <v>20</v>
      </c>
      <c r="E36" s="19">
        <v>125</v>
      </c>
      <c r="F36" s="43">
        <f t="shared" si="0"/>
        <v>151.25</v>
      </c>
      <c r="G36" s="14">
        <f t="shared" si="1"/>
        <v>2500</v>
      </c>
      <c r="H36" s="15">
        <f t="shared" si="2"/>
        <v>3025</v>
      </c>
    </row>
    <row r="37" spans="1:8" ht="15">
      <c r="A37" s="16" t="s">
        <v>73</v>
      </c>
      <c r="B37" s="30" t="s">
        <v>74</v>
      </c>
      <c r="C37" s="31" t="s">
        <v>11</v>
      </c>
      <c r="D37" s="32">
        <v>20</v>
      </c>
      <c r="E37" s="19">
        <v>90</v>
      </c>
      <c r="F37" s="43">
        <f t="shared" si="0"/>
        <v>108.89999999999999</v>
      </c>
      <c r="G37" s="14">
        <f t="shared" si="1"/>
        <v>1800</v>
      </c>
      <c r="H37" s="15">
        <f t="shared" si="2"/>
        <v>2178</v>
      </c>
    </row>
    <row r="38" spans="1:8" ht="15">
      <c r="A38" s="16" t="s">
        <v>75</v>
      </c>
      <c r="B38" s="30" t="s">
        <v>76</v>
      </c>
      <c r="C38" s="31" t="s">
        <v>62</v>
      </c>
      <c r="D38" s="32">
        <v>5</v>
      </c>
      <c r="E38" s="19">
        <v>198</v>
      </c>
      <c r="F38" s="43">
        <f t="shared" si="0"/>
        <v>239.57999999999998</v>
      </c>
      <c r="G38" s="14">
        <f t="shared" si="1"/>
        <v>990</v>
      </c>
      <c r="H38" s="15">
        <f t="shared" si="2"/>
        <v>1197.8999999999999</v>
      </c>
    </row>
    <row r="39" spans="1:8" ht="15">
      <c r="A39" s="16" t="s">
        <v>77</v>
      </c>
      <c r="B39" s="30" t="s">
        <v>78</v>
      </c>
      <c r="C39" s="31" t="s">
        <v>62</v>
      </c>
      <c r="D39" s="32">
        <v>5</v>
      </c>
      <c r="E39" s="19">
        <v>198</v>
      </c>
      <c r="F39" s="43">
        <f t="shared" si="0"/>
        <v>239.57999999999998</v>
      </c>
      <c r="G39" s="14">
        <f t="shared" si="1"/>
        <v>990</v>
      </c>
      <c r="H39" s="15">
        <f t="shared" si="2"/>
        <v>1197.8999999999999</v>
      </c>
    </row>
    <row r="40" spans="1:8" ht="15">
      <c r="A40" s="16" t="s">
        <v>79</v>
      </c>
      <c r="B40" s="30" t="s">
        <v>150</v>
      </c>
      <c r="C40" s="31" t="s">
        <v>21</v>
      </c>
      <c r="D40" s="32">
        <v>50</v>
      </c>
      <c r="E40" s="19">
        <v>51</v>
      </c>
      <c r="F40" s="43">
        <f t="shared" si="0"/>
        <v>61.71</v>
      </c>
      <c r="G40" s="14">
        <f t="shared" si="1"/>
        <v>2550</v>
      </c>
      <c r="H40" s="15">
        <f t="shared" si="2"/>
        <v>3085.5</v>
      </c>
    </row>
    <row r="41" spans="1:8" ht="15">
      <c r="A41" s="16" t="s">
        <v>80</v>
      </c>
      <c r="B41" s="30" t="s">
        <v>81</v>
      </c>
      <c r="C41" s="31" t="s">
        <v>62</v>
      </c>
      <c r="D41" s="32">
        <v>10</v>
      </c>
      <c r="E41" s="19">
        <v>85</v>
      </c>
      <c r="F41" s="43">
        <f t="shared" si="0"/>
        <v>102.85</v>
      </c>
      <c r="G41" s="14">
        <f t="shared" si="1"/>
        <v>850</v>
      </c>
      <c r="H41" s="15">
        <f t="shared" si="2"/>
        <v>1028.5</v>
      </c>
    </row>
    <row r="42" spans="1:8" ht="15">
      <c r="A42" s="16" t="s">
        <v>82</v>
      </c>
      <c r="B42" s="30" t="s">
        <v>83</v>
      </c>
      <c r="C42" s="31" t="s">
        <v>11</v>
      </c>
      <c r="D42" s="32">
        <v>10</v>
      </c>
      <c r="E42" s="19">
        <v>158</v>
      </c>
      <c r="F42" s="43">
        <f t="shared" si="0"/>
        <v>191.18</v>
      </c>
      <c r="G42" s="14">
        <f t="shared" si="1"/>
        <v>1580</v>
      </c>
      <c r="H42" s="15">
        <f t="shared" si="2"/>
        <v>1911.8000000000002</v>
      </c>
    </row>
    <row r="43" spans="1:8" ht="15">
      <c r="A43" s="16" t="s">
        <v>84</v>
      </c>
      <c r="B43" s="30" t="s">
        <v>85</v>
      </c>
      <c r="C43" s="31" t="s">
        <v>11</v>
      </c>
      <c r="D43" s="32">
        <v>20</v>
      </c>
      <c r="E43" s="19">
        <v>53</v>
      </c>
      <c r="F43" s="43">
        <f t="shared" si="0"/>
        <v>64.13</v>
      </c>
      <c r="G43" s="14">
        <f t="shared" si="1"/>
        <v>1060</v>
      </c>
      <c r="H43" s="15">
        <f t="shared" si="2"/>
        <v>1282.6</v>
      </c>
    </row>
    <row r="44" spans="1:8" ht="15">
      <c r="A44" s="16" t="s">
        <v>86</v>
      </c>
      <c r="B44" s="30" t="s">
        <v>87</v>
      </c>
      <c r="C44" s="31" t="s">
        <v>11</v>
      </c>
      <c r="D44" s="32">
        <v>20</v>
      </c>
      <c r="E44" s="19">
        <v>96</v>
      </c>
      <c r="F44" s="43">
        <f t="shared" si="0"/>
        <v>116.16</v>
      </c>
      <c r="G44" s="14">
        <f t="shared" si="1"/>
        <v>1920</v>
      </c>
      <c r="H44" s="15">
        <f t="shared" si="2"/>
        <v>2323.2</v>
      </c>
    </row>
    <row r="45" spans="1:8" ht="15">
      <c r="A45" s="16" t="s">
        <v>88</v>
      </c>
      <c r="B45" s="30" t="s">
        <v>89</v>
      </c>
      <c r="C45" s="31" t="s">
        <v>62</v>
      </c>
      <c r="D45" s="32">
        <v>10</v>
      </c>
      <c r="E45" s="19">
        <v>520</v>
      </c>
      <c r="F45" s="43">
        <f t="shared" si="0"/>
        <v>629.1999999999999</v>
      </c>
      <c r="G45" s="14">
        <f t="shared" si="1"/>
        <v>5200</v>
      </c>
      <c r="H45" s="15">
        <f t="shared" si="2"/>
        <v>6291.999999999999</v>
      </c>
    </row>
    <row r="46" spans="1:8" ht="15">
      <c r="A46" s="16" t="s">
        <v>90</v>
      </c>
      <c r="B46" s="30" t="s">
        <v>91</v>
      </c>
      <c r="C46" s="31" t="s">
        <v>62</v>
      </c>
      <c r="D46" s="32">
        <v>10</v>
      </c>
      <c r="E46" s="19">
        <v>125</v>
      </c>
      <c r="F46" s="43">
        <f t="shared" si="0"/>
        <v>151.25</v>
      </c>
      <c r="G46" s="14">
        <f t="shared" si="1"/>
        <v>1250</v>
      </c>
      <c r="H46" s="15">
        <f t="shared" si="2"/>
        <v>1512.5</v>
      </c>
    </row>
    <row r="47" spans="1:8" ht="15">
      <c r="A47" s="16" t="s">
        <v>92</v>
      </c>
      <c r="B47" s="30" t="s">
        <v>155</v>
      </c>
      <c r="C47" s="31" t="s">
        <v>11</v>
      </c>
      <c r="D47" s="19">
        <v>10</v>
      </c>
      <c r="E47" s="19">
        <v>615</v>
      </c>
      <c r="F47" s="43">
        <f t="shared" si="0"/>
        <v>744.15</v>
      </c>
      <c r="G47" s="14">
        <f t="shared" si="1"/>
        <v>6150</v>
      </c>
      <c r="H47" s="15">
        <f t="shared" si="2"/>
        <v>7441.5</v>
      </c>
    </row>
    <row r="48" spans="1:8" ht="15">
      <c r="A48" s="16" t="s">
        <v>93</v>
      </c>
      <c r="B48" s="30" t="s">
        <v>156</v>
      </c>
      <c r="C48" s="31" t="s">
        <v>11</v>
      </c>
      <c r="D48" s="19">
        <v>10</v>
      </c>
      <c r="E48" s="19">
        <v>641</v>
      </c>
      <c r="F48" s="43">
        <f t="shared" si="0"/>
        <v>775.61</v>
      </c>
      <c r="G48" s="14">
        <f t="shared" si="1"/>
        <v>6410</v>
      </c>
      <c r="H48" s="15">
        <f t="shared" si="2"/>
        <v>7756.1</v>
      </c>
    </row>
    <row r="49" spans="1:8" ht="15">
      <c r="A49" s="16" t="s">
        <v>94</v>
      </c>
      <c r="B49" s="30" t="s">
        <v>157</v>
      </c>
      <c r="C49" s="31" t="s">
        <v>11</v>
      </c>
      <c r="D49" s="19">
        <v>10</v>
      </c>
      <c r="E49" s="19">
        <v>652</v>
      </c>
      <c r="F49" s="43">
        <f t="shared" si="0"/>
        <v>788.92</v>
      </c>
      <c r="G49" s="14">
        <f t="shared" si="1"/>
        <v>6520</v>
      </c>
      <c r="H49" s="15">
        <f t="shared" si="2"/>
        <v>7889.2</v>
      </c>
    </row>
    <row r="50" spans="1:8" ht="15">
      <c r="A50" s="16" t="s">
        <v>95</v>
      </c>
      <c r="B50" s="30" t="s">
        <v>158</v>
      </c>
      <c r="C50" s="31" t="s">
        <v>11</v>
      </c>
      <c r="D50" s="19">
        <v>10</v>
      </c>
      <c r="E50" s="19">
        <v>748</v>
      </c>
      <c r="F50" s="43">
        <f t="shared" si="0"/>
        <v>905.0799999999999</v>
      </c>
      <c r="G50" s="14">
        <f t="shared" si="1"/>
        <v>7480</v>
      </c>
      <c r="H50" s="15">
        <f t="shared" si="2"/>
        <v>9050.8</v>
      </c>
    </row>
    <row r="51" spans="1:8" ht="15">
      <c r="A51" s="16" t="s">
        <v>96</v>
      </c>
      <c r="B51" s="30" t="s">
        <v>159</v>
      </c>
      <c r="C51" s="31" t="s">
        <v>11</v>
      </c>
      <c r="D51" s="19">
        <v>10</v>
      </c>
      <c r="E51" s="19">
        <v>776</v>
      </c>
      <c r="F51" s="43">
        <f t="shared" si="0"/>
        <v>938.9599999999999</v>
      </c>
      <c r="G51" s="14">
        <f t="shared" si="1"/>
        <v>7760</v>
      </c>
      <c r="H51" s="15">
        <f t="shared" si="2"/>
        <v>9389.599999999999</v>
      </c>
    </row>
    <row r="52" spans="1:8" ht="15">
      <c r="A52" s="16" t="s">
        <v>97</v>
      </c>
      <c r="B52" s="30" t="s">
        <v>160</v>
      </c>
      <c r="C52" s="31" t="s">
        <v>11</v>
      </c>
      <c r="D52" s="19">
        <v>10</v>
      </c>
      <c r="E52" s="19">
        <v>786</v>
      </c>
      <c r="F52" s="43">
        <f t="shared" si="0"/>
        <v>951.06</v>
      </c>
      <c r="G52" s="14">
        <f t="shared" si="1"/>
        <v>7860</v>
      </c>
      <c r="H52" s="15">
        <f t="shared" si="2"/>
        <v>9510.599999999999</v>
      </c>
    </row>
    <row r="53" spans="1:8" ht="15">
      <c r="A53" s="16" t="s">
        <v>98</v>
      </c>
      <c r="B53" s="30" t="s">
        <v>161</v>
      </c>
      <c r="C53" s="31" t="s">
        <v>11</v>
      </c>
      <c r="D53" s="19">
        <v>10</v>
      </c>
      <c r="E53" s="19">
        <v>792</v>
      </c>
      <c r="F53" s="43">
        <f t="shared" si="0"/>
        <v>958.3199999999999</v>
      </c>
      <c r="G53" s="14">
        <f t="shared" si="1"/>
        <v>7920</v>
      </c>
      <c r="H53" s="15">
        <f t="shared" si="2"/>
        <v>9583.199999999999</v>
      </c>
    </row>
    <row r="54" spans="1:8" ht="15">
      <c r="A54" s="16" t="s">
        <v>100</v>
      </c>
      <c r="B54" s="30" t="s">
        <v>162</v>
      </c>
      <c r="C54" s="31" t="s">
        <v>11</v>
      </c>
      <c r="D54" s="19">
        <v>10</v>
      </c>
      <c r="E54" s="19">
        <v>820</v>
      </c>
      <c r="F54" s="43">
        <f t="shared" si="0"/>
        <v>992.1999999999999</v>
      </c>
      <c r="G54" s="14">
        <f t="shared" si="1"/>
        <v>8200</v>
      </c>
      <c r="H54" s="15">
        <f t="shared" si="2"/>
        <v>9922</v>
      </c>
    </row>
    <row r="55" spans="1:8" ht="15">
      <c r="A55" s="16" t="s">
        <v>102</v>
      </c>
      <c r="B55" s="30" t="s">
        <v>163</v>
      </c>
      <c r="C55" s="31" t="s">
        <v>11</v>
      </c>
      <c r="D55" s="19">
        <v>10</v>
      </c>
      <c r="E55" s="19">
        <v>830</v>
      </c>
      <c r="F55" s="43">
        <f t="shared" si="0"/>
        <v>1004.3</v>
      </c>
      <c r="G55" s="14">
        <f t="shared" si="1"/>
        <v>8300</v>
      </c>
      <c r="H55" s="15">
        <f t="shared" si="2"/>
        <v>10043</v>
      </c>
    </row>
    <row r="56" spans="1:8" ht="15">
      <c r="A56" s="16" t="s">
        <v>104</v>
      </c>
      <c r="B56" s="30" t="s">
        <v>99</v>
      </c>
      <c r="C56" s="31" t="s">
        <v>11</v>
      </c>
      <c r="D56" s="19">
        <v>10</v>
      </c>
      <c r="E56" s="19">
        <v>31</v>
      </c>
      <c r="F56" s="43">
        <f t="shared" si="0"/>
        <v>37.51</v>
      </c>
      <c r="G56" s="14">
        <f t="shared" si="1"/>
        <v>310</v>
      </c>
      <c r="H56" s="15">
        <f t="shared" si="2"/>
        <v>375.09999999999997</v>
      </c>
    </row>
    <row r="57" spans="1:8" ht="15">
      <c r="A57" s="16" t="s">
        <v>106</v>
      </c>
      <c r="B57" s="30" t="s">
        <v>101</v>
      </c>
      <c r="C57" s="31" t="s">
        <v>11</v>
      </c>
      <c r="D57" s="19">
        <v>10</v>
      </c>
      <c r="E57" s="19">
        <v>40</v>
      </c>
      <c r="F57" s="43">
        <f t="shared" si="0"/>
        <v>48.4</v>
      </c>
      <c r="G57" s="14">
        <f t="shared" si="1"/>
        <v>400</v>
      </c>
      <c r="H57" s="15">
        <f t="shared" si="2"/>
        <v>484</v>
      </c>
    </row>
    <row r="58" spans="1:8" ht="15">
      <c r="A58" s="16" t="s">
        <v>108</v>
      </c>
      <c r="B58" s="30" t="s">
        <v>103</v>
      </c>
      <c r="C58" s="31" t="s">
        <v>11</v>
      </c>
      <c r="D58" s="19">
        <v>10</v>
      </c>
      <c r="E58" s="19">
        <v>47</v>
      </c>
      <c r="F58" s="43">
        <f t="shared" si="0"/>
        <v>56.87</v>
      </c>
      <c r="G58" s="14">
        <f t="shared" si="1"/>
        <v>470</v>
      </c>
      <c r="H58" s="15">
        <f t="shared" si="2"/>
        <v>568.6999999999999</v>
      </c>
    </row>
    <row r="59" spans="1:8" ht="15">
      <c r="A59" s="16" t="s">
        <v>109</v>
      </c>
      <c r="B59" s="30" t="s">
        <v>105</v>
      </c>
      <c r="C59" s="31" t="s">
        <v>11</v>
      </c>
      <c r="D59" s="19">
        <v>10</v>
      </c>
      <c r="E59" s="19">
        <v>49</v>
      </c>
      <c r="F59" s="43">
        <f t="shared" si="0"/>
        <v>59.29</v>
      </c>
      <c r="G59" s="14">
        <f t="shared" si="1"/>
        <v>490</v>
      </c>
      <c r="H59" s="15">
        <f t="shared" si="2"/>
        <v>592.9</v>
      </c>
    </row>
    <row r="60" spans="1:8" ht="15">
      <c r="A60" s="16" t="s">
        <v>110</v>
      </c>
      <c r="B60" s="30" t="s">
        <v>107</v>
      </c>
      <c r="C60" s="31" t="s">
        <v>11</v>
      </c>
      <c r="D60" s="19">
        <v>10</v>
      </c>
      <c r="E60" s="19">
        <v>54</v>
      </c>
      <c r="F60" s="43">
        <f t="shared" si="0"/>
        <v>65.34</v>
      </c>
      <c r="G60" s="14">
        <f t="shared" si="1"/>
        <v>540</v>
      </c>
      <c r="H60" s="15">
        <f t="shared" si="2"/>
        <v>653.4000000000001</v>
      </c>
    </row>
    <row r="61" spans="1:8" ht="15">
      <c r="A61" s="16" t="s">
        <v>112</v>
      </c>
      <c r="B61" s="30" t="s">
        <v>151</v>
      </c>
      <c r="C61" s="31" t="s">
        <v>11</v>
      </c>
      <c r="D61" s="19">
        <v>10</v>
      </c>
      <c r="E61" s="19">
        <v>171</v>
      </c>
      <c r="F61" s="43">
        <f t="shared" si="0"/>
        <v>206.91</v>
      </c>
      <c r="G61" s="14">
        <f t="shared" si="1"/>
        <v>1710</v>
      </c>
      <c r="H61" s="15">
        <f t="shared" si="2"/>
        <v>2069.1</v>
      </c>
    </row>
    <row r="62" spans="1:8" ht="15">
      <c r="A62" s="16" t="s">
        <v>114</v>
      </c>
      <c r="B62" s="30" t="s">
        <v>152</v>
      </c>
      <c r="C62" s="31" t="s">
        <v>11</v>
      </c>
      <c r="D62" s="19">
        <v>10</v>
      </c>
      <c r="E62" s="19">
        <v>220</v>
      </c>
      <c r="F62" s="43">
        <f t="shared" si="0"/>
        <v>266.2</v>
      </c>
      <c r="G62" s="14">
        <f t="shared" si="1"/>
        <v>2200</v>
      </c>
      <c r="H62" s="15">
        <f t="shared" si="2"/>
        <v>2662</v>
      </c>
    </row>
    <row r="63" spans="1:8" ht="15">
      <c r="A63" s="16" t="s">
        <v>116</v>
      </c>
      <c r="B63" s="30" t="s">
        <v>111</v>
      </c>
      <c r="C63" s="31" t="s">
        <v>11</v>
      </c>
      <c r="D63" s="19">
        <v>5</v>
      </c>
      <c r="E63" s="19">
        <v>115</v>
      </c>
      <c r="F63" s="43">
        <f t="shared" si="0"/>
        <v>139.15</v>
      </c>
      <c r="G63" s="14">
        <f t="shared" si="1"/>
        <v>575</v>
      </c>
      <c r="H63" s="15">
        <f t="shared" si="2"/>
        <v>695.75</v>
      </c>
    </row>
    <row r="64" spans="1:8" ht="15">
      <c r="A64" s="16" t="s">
        <v>118</v>
      </c>
      <c r="B64" s="30" t="s">
        <v>113</v>
      </c>
      <c r="C64" s="31" t="s">
        <v>11</v>
      </c>
      <c r="D64" s="19">
        <v>5</v>
      </c>
      <c r="E64" s="19">
        <v>88</v>
      </c>
      <c r="F64" s="43">
        <f t="shared" si="0"/>
        <v>106.47999999999999</v>
      </c>
      <c r="G64" s="14">
        <f t="shared" si="1"/>
        <v>440</v>
      </c>
      <c r="H64" s="15">
        <f t="shared" si="2"/>
        <v>532.4</v>
      </c>
    </row>
    <row r="65" spans="1:8" ht="15">
      <c r="A65" s="16" t="s">
        <v>119</v>
      </c>
      <c r="B65" s="30" t="s">
        <v>115</v>
      </c>
      <c r="C65" s="31" t="s">
        <v>11</v>
      </c>
      <c r="D65" s="19">
        <v>5</v>
      </c>
      <c r="E65" s="19">
        <v>183</v>
      </c>
      <c r="F65" s="43">
        <f t="shared" si="0"/>
        <v>221.43</v>
      </c>
      <c r="G65" s="14">
        <f t="shared" si="1"/>
        <v>915</v>
      </c>
      <c r="H65" s="15">
        <f t="shared" si="2"/>
        <v>1107.15</v>
      </c>
    </row>
    <row r="66" spans="1:8" ht="15">
      <c r="A66" s="16" t="s">
        <v>121</v>
      </c>
      <c r="B66" s="30" t="s">
        <v>142</v>
      </c>
      <c r="C66" s="31" t="s">
        <v>117</v>
      </c>
      <c r="D66" s="19">
        <v>500</v>
      </c>
      <c r="E66" s="19">
        <v>56</v>
      </c>
      <c r="F66" s="43">
        <f t="shared" si="0"/>
        <v>67.75999999999999</v>
      </c>
      <c r="G66" s="14">
        <f t="shared" si="1"/>
        <v>28000</v>
      </c>
      <c r="H66" s="15">
        <f t="shared" si="2"/>
        <v>33879.99999999999</v>
      </c>
    </row>
    <row r="67" spans="1:8" ht="15">
      <c r="A67" s="16" t="s">
        <v>122</v>
      </c>
      <c r="B67" s="30" t="s">
        <v>143</v>
      </c>
      <c r="C67" s="31" t="s">
        <v>117</v>
      </c>
      <c r="D67" s="19">
        <v>500</v>
      </c>
      <c r="E67" s="19">
        <v>67</v>
      </c>
      <c r="F67" s="43">
        <f t="shared" si="0"/>
        <v>81.07</v>
      </c>
      <c r="G67" s="14">
        <f t="shared" si="1"/>
        <v>33500</v>
      </c>
      <c r="H67" s="15">
        <f t="shared" si="2"/>
        <v>40535</v>
      </c>
    </row>
    <row r="68" spans="1:8" ht="15">
      <c r="A68" s="16" t="s">
        <v>132</v>
      </c>
      <c r="B68" s="30" t="s">
        <v>120</v>
      </c>
      <c r="C68" s="31" t="s">
        <v>9</v>
      </c>
      <c r="D68" s="19">
        <v>50</v>
      </c>
      <c r="E68" s="19">
        <v>200</v>
      </c>
      <c r="F68" s="43">
        <f t="shared" si="0"/>
        <v>242</v>
      </c>
      <c r="G68" s="14">
        <f t="shared" si="1"/>
        <v>10000</v>
      </c>
      <c r="H68" s="15">
        <f t="shared" si="2"/>
        <v>12100</v>
      </c>
    </row>
    <row r="69" spans="1:8" ht="15">
      <c r="A69" s="16" t="s">
        <v>133</v>
      </c>
      <c r="B69" s="30" t="s">
        <v>153</v>
      </c>
      <c r="C69" s="31" t="s">
        <v>117</v>
      </c>
      <c r="D69" s="19">
        <v>2000</v>
      </c>
      <c r="E69" s="19">
        <v>3.1</v>
      </c>
      <c r="F69" s="43">
        <f t="shared" si="0"/>
        <v>3.751</v>
      </c>
      <c r="G69" s="14">
        <f t="shared" si="1"/>
        <v>6200</v>
      </c>
      <c r="H69" s="15">
        <f t="shared" si="2"/>
        <v>7502</v>
      </c>
    </row>
    <row r="70" spans="1:8" ht="15">
      <c r="A70" s="16" t="s">
        <v>134</v>
      </c>
      <c r="B70" s="33" t="s">
        <v>123</v>
      </c>
      <c r="C70" s="34" t="s">
        <v>11</v>
      </c>
      <c r="D70" s="35">
        <v>50</v>
      </c>
      <c r="E70" s="35">
        <v>27.6</v>
      </c>
      <c r="F70" s="43">
        <f aca="true" t="shared" si="3" ref="F70:F79">PRODUCT(E70,1.21)</f>
        <v>33.396</v>
      </c>
      <c r="G70" s="14">
        <f aca="true" t="shared" si="4" ref="G70:G79">PRODUCT(D70,E70)</f>
        <v>1380</v>
      </c>
      <c r="H70" s="15">
        <f aca="true" t="shared" si="5" ref="H70:H79">PRODUCT(D70,F70)</f>
        <v>1669.8</v>
      </c>
    </row>
    <row r="71" spans="1:8" ht="15" customHeight="1">
      <c r="A71" s="16" t="s">
        <v>135</v>
      </c>
      <c r="B71" s="38" t="s">
        <v>124</v>
      </c>
      <c r="C71" s="39" t="s">
        <v>11</v>
      </c>
      <c r="D71" s="35">
        <v>10</v>
      </c>
      <c r="E71" s="19">
        <v>270</v>
      </c>
      <c r="F71" s="43">
        <f t="shared" si="3"/>
        <v>326.7</v>
      </c>
      <c r="G71" s="14">
        <f t="shared" si="4"/>
        <v>2700</v>
      </c>
      <c r="H71" s="15">
        <f t="shared" si="5"/>
        <v>3267</v>
      </c>
    </row>
    <row r="72" spans="1:8" ht="15">
      <c r="A72" s="16" t="s">
        <v>136</v>
      </c>
      <c r="B72" s="30" t="s">
        <v>125</v>
      </c>
      <c r="C72" s="18" t="s">
        <v>11</v>
      </c>
      <c r="D72" s="19">
        <v>20</v>
      </c>
      <c r="E72" s="19">
        <v>547</v>
      </c>
      <c r="F72" s="43">
        <f t="shared" si="3"/>
        <v>661.87</v>
      </c>
      <c r="G72" s="14">
        <f t="shared" si="4"/>
        <v>10940</v>
      </c>
      <c r="H72" s="15">
        <f t="shared" si="5"/>
        <v>13237.4</v>
      </c>
    </row>
    <row r="73" spans="1:8" ht="15">
      <c r="A73" s="16" t="s">
        <v>137</v>
      </c>
      <c r="B73" s="30" t="s">
        <v>154</v>
      </c>
      <c r="C73" s="18" t="s">
        <v>11</v>
      </c>
      <c r="D73" s="19">
        <v>30</v>
      </c>
      <c r="E73" s="19">
        <v>625</v>
      </c>
      <c r="F73" s="43">
        <f t="shared" si="3"/>
        <v>756.25</v>
      </c>
      <c r="G73" s="14">
        <f t="shared" si="4"/>
        <v>18750</v>
      </c>
      <c r="H73" s="15">
        <f t="shared" si="5"/>
        <v>22687.5</v>
      </c>
    </row>
    <row r="74" spans="1:8" ht="15">
      <c r="A74" s="16" t="s">
        <v>138</v>
      </c>
      <c r="B74" s="30" t="s">
        <v>126</v>
      </c>
      <c r="C74" s="18" t="s">
        <v>11</v>
      </c>
      <c r="D74" s="19">
        <v>30</v>
      </c>
      <c r="E74" s="19">
        <v>105</v>
      </c>
      <c r="F74" s="43">
        <f t="shared" si="3"/>
        <v>127.05</v>
      </c>
      <c r="G74" s="14">
        <f t="shared" si="4"/>
        <v>3150</v>
      </c>
      <c r="H74" s="15">
        <f t="shared" si="5"/>
        <v>3811.5</v>
      </c>
    </row>
    <row r="75" spans="1:8" ht="15">
      <c r="A75" s="16" t="s">
        <v>139</v>
      </c>
      <c r="B75" s="30" t="s">
        <v>127</v>
      </c>
      <c r="C75" s="18" t="s">
        <v>11</v>
      </c>
      <c r="D75" s="19">
        <v>20</v>
      </c>
      <c r="E75" s="19">
        <v>133</v>
      </c>
      <c r="F75" s="43">
        <f t="shared" si="3"/>
        <v>160.93</v>
      </c>
      <c r="G75" s="14">
        <f t="shared" si="4"/>
        <v>2660</v>
      </c>
      <c r="H75" s="15">
        <f t="shared" si="5"/>
        <v>3218.6000000000004</v>
      </c>
    </row>
    <row r="76" spans="1:8" ht="15">
      <c r="A76" s="16" t="s">
        <v>140</v>
      </c>
      <c r="B76" s="30" t="s">
        <v>128</v>
      </c>
      <c r="C76" s="18" t="s">
        <v>11</v>
      </c>
      <c r="D76" s="19">
        <v>10</v>
      </c>
      <c r="E76" s="19">
        <v>212</v>
      </c>
      <c r="F76" s="43">
        <f t="shared" si="3"/>
        <v>256.52</v>
      </c>
      <c r="G76" s="14">
        <f t="shared" si="4"/>
        <v>2120</v>
      </c>
      <c r="H76" s="15">
        <f t="shared" si="5"/>
        <v>2565.2</v>
      </c>
    </row>
    <row r="77" spans="1:8" ht="15">
      <c r="A77" s="16" t="s">
        <v>144</v>
      </c>
      <c r="B77" s="30" t="s">
        <v>129</v>
      </c>
      <c r="C77" s="18" t="s">
        <v>11</v>
      </c>
      <c r="D77" s="19">
        <v>5000</v>
      </c>
      <c r="E77" s="19">
        <v>0.13</v>
      </c>
      <c r="F77" s="43">
        <f t="shared" si="3"/>
        <v>0.1573</v>
      </c>
      <c r="G77" s="14">
        <f t="shared" si="4"/>
        <v>650</v>
      </c>
      <c r="H77" s="15">
        <f t="shared" si="5"/>
        <v>786.5</v>
      </c>
    </row>
    <row r="78" spans="1:8" ht="15">
      <c r="A78" s="16" t="s">
        <v>145</v>
      </c>
      <c r="B78" s="30" t="s">
        <v>130</v>
      </c>
      <c r="C78" s="18" t="s">
        <v>11</v>
      </c>
      <c r="D78" s="19">
        <v>3000</v>
      </c>
      <c r="E78" s="19">
        <v>0.18</v>
      </c>
      <c r="F78" s="43">
        <f t="shared" si="3"/>
        <v>0.2178</v>
      </c>
      <c r="G78" s="14">
        <f t="shared" si="4"/>
        <v>540</v>
      </c>
      <c r="H78" s="15">
        <f t="shared" si="5"/>
        <v>653.4</v>
      </c>
    </row>
    <row r="79" spans="1:8" ht="15.75" thickBot="1">
      <c r="A79" s="16" t="s">
        <v>146</v>
      </c>
      <c r="B79" s="33" t="s">
        <v>131</v>
      </c>
      <c r="C79" s="39" t="s">
        <v>11</v>
      </c>
      <c r="D79" s="35">
        <v>20</v>
      </c>
      <c r="E79" s="35">
        <v>35.7</v>
      </c>
      <c r="F79" s="43">
        <f t="shared" si="3"/>
        <v>43.197</v>
      </c>
      <c r="G79" s="14">
        <f t="shared" si="4"/>
        <v>714</v>
      </c>
      <c r="H79" s="15">
        <f t="shared" si="5"/>
        <v>863.94</v>
      </c>
    </row>
    <row r="80" spans="1:8" ht="24" customHeight="1" thickBot="1">
      <c r="A80" s="41"/>
      <c r="B80" s="42" t="s">
        <v>50</v>
      </c>
      <c r="C80" s="40"/>
      <c r="D80" s="36"/>
      <c r="E80" s="36"/>
      <c r="F80" s="36"/>
      <c r="G80" s="47">
        <f>SUM(G5:G79)</f>
        <v>472852.5</v>
      </c>
      <c r="H80" s="48">
        <f>SUM(H5:H79)</f>
        <v>572151.5249999999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Štefan Lovička</cp:lastModifiedBy>
  <cp:lastPrinted>2013-03-11T07:14:04Z</cp:lastPrinted>
  <dcterms:created xsi:type="dcterms:W3CDTF">2011-05-10T10:39:33Z</dcterms:created>
  <dcterms:modified xsi:type="dcterms:W3CDTF">2013-03-19T10:18:21Z</dcterms:modified>
  <cp:category/>
  <cp:version/>
  <cp:contentType/>
  <cp:contentStatus/>
</cp:coreProperties>
</file>