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720" windowWidth="22710" windowHeight="10665"/>
  </bookViews>
  <sheets>
    <sheet name="všichni PZ" sheetId="1" r:id="rId1"/>
    <sheet name="SUZ" sheetId="2" r:id="rId2"/>
    <sheet name="SOA Praha" sheetId="3" r:id="rId3"/>
    <sheet name="SOA Plzeň" sheetId="5" r:id="rId4"/>
  </sheets>
  <calcPr calcId="145621" concurrentCalc="0"/>
</workbook>
</file>

<file path=xl/calcChain.xml><?xml version="1.0" encoding="utf-8"?>
<calcChain xmlns="http://schemas.openxmlformats.org/spreadsheetml/2006/main">
  <c r="P3" i="5" l="1"/>
  <c r="AC6" i="3"/>
  <c r="AB6" i="3"/>
  <c r="AA6" i="3"/>
  <c r="Z6" i="3"/>
  <c r="Y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Q5" i="3"/>
  <c r="H5" i="3"/>
  <c r="I5" i="3"/>
  <c r="Q4" i="3"/>
  <c r="I4" i="3"/>
  <c r="H4" i="3"/>
  <c r="Q3" i="3"/>
  <c r="I3" i="3"/>
  <c r="H3" i="3"/>
  <c r="Q2" i="3"/>
  <c r="Q6" i="3"/>
  <c r="I2" i="3"/>
  <c r="I6" i="3"/>
  <c r="H2" i="3"/>
  <c r="H6" i="3"/>
  <c r="Y8" i="2"/>
  <c r="W8" i="2"/>
  <c r="Y7" i="2"/>
  <c r="W7" i="2"/>
  <c r="Y6" i="2"/>
  <c r="W6" i="2"/>
  <c r="Y5" i="2"/>
  <c r="W5" i="2"/>
  <c r="Y4" i="2"/>
  <c r="W4" i="2"/>
  <c r="Y3" i="2"/>
  <c r="Y9" i="2"/>
  <c r="Y10" i="2"/>
  <c r="W3" i="2"/>
</calcChain>
</file>

<file path=xl/sharedStrings.xml><?xml version="1.0" encoding="utf-8"?>
<sst xmlns="http://schemas.openxmlformats.org/spreadsheetml/2006/main" count="1228" uniqueCount="340">
  <si>
    <t>Název zakázky</t>
  </si>
  <si>
    <t>Dynamický nákupní systém na centrální dodávky kancelářských potřeb pro roky 2016-2019 - 3/2017</t>
  </si>
  <si>
    <t>Číslo jednací</t>
  </si>
  <si>
    <t>MV-56100/VZ-2017</t>
  </si>
  <si>
    <t>Název části</t>
  </si>
  <si>
    <t>Kancelářská technika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</si>
  <si>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</si>
  <si>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</si>
  <si>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</si>
  <si>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</si>
  <si>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</si>
  <si>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</si>
  <si>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</si>
  <si>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</si>
  <si>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</si>
  <si>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Sazba dph</t>
  </si>
  <si>
    <t>Měrná jedn.</t>
  </si>
  <si>
    <t>Množství</t>
  </si>
  <si>
    <t>OLYMP CENTRUM SPORTU MINISTERSTVA VNITRA</t>
  </si>
  <si>
    <t>75151898</t>
  </si>
  <si>
    <t>Za Císařským mlýnem 1063/5, Praha, 170 06</t>
  </si>
  <si>
    <t>Jaromír Hendrych, tel.: +420974836275</t>
  </si>
  <si>
    <t>jaromir.hendrych@csmv.cz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</si>
  <si>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</si>
  <si>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</si>
  <si>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</si>
  <si>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ks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</si>
  <si>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</si>
  <si>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</si>
  <si>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</si>
  <si>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11-02-0002</t>
  </si>
  <si>
    <t>Čistící utěrky na monitory</t>
  </si>
  <si>
    <t>Čistící utěrky na monitory, jemné, vlhčené, balené v dóze</t>
  </si>
  <si>
    <t>Česká republika - Hasičský záchranný sbor hlavního města Prahy</t>
  </si>
  <si>
    <t>70886288</t>
  </si>
  <si>
    <t>Sokolská 62, Praha, 121 24</t>
  </si>
  <si>
    <t>Lukáš Skřivan, tel.: +420950850306</t>
  </si>
  <si>
    <t>lukas.skrivan@hzspraha.cz</t>
  </si>
  <si>
    <t>11-02-0054</t>
  </si>
  <si>
    <t>Otvírací popisovací tabule magnetická 240x90 cm</t>
  </si>
  <si>
    <t>Otvírací popisovací tabule magnetická 240x90 cm otevřená, 120x90 cm uzavřená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</si>
  <si>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</si>
  <si>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</si>
  <si>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</si>
  <si>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</si>
  <si>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</si>
  <si>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</si>
  <si>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</si>
  <si>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</si>
  <si>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</si>
  <si>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</si>
  <si>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</si>
  <si>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</si>
  <si>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11-02-0014</t>
  </si>
  <si>
    <t>Laminátor</t>
  </si>
  <si>
    <t>vstupní šíře pro papír 80g/m2 A4, délka ohřevu max. 5 min, max. síla laminace 150 mic.</t>
  </si>
  <si>
    <t>Skartovačky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</si>
  <si>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</si>
  <si>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</si>
  <si>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</si>
  <si>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</si>
  <si>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</si>
  <si>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</si>
  <si>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</si>
  <si>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</si>
  <si>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11-02-0001</t>
  </si>
  <si>
    <t>Čistící sprej na bílé tabule</t>
  </si>
  <si>
    <t>Čistící roztok na bílé tabule s rozprašovačem, obsah 250 ml.</t>
  </si>
  <si>
    <t>Česká republika - Hasičský záchranný sbor Karlovarského kraje</t>
  </si>
  <si>
    <t>70883611</t>
  </si>
  <si>
    <t>Závodní 205/70, Karlovy Vary, 360 06</t>
  </si>
  <si>
    <t>Pavlína Fratričová, tel.: +420950370334</t>
  </si>
  <si>
    <t>pavlina.fratricova@hzs-kvk.cz</t>
  </si>
  <si>
    <t>11-02-0052</t>
  </si>
  <si>
    <t>Houba magnetická</t>
  </si>
  <si>
    <t>Magnetická houba na bílé tabule</t>
  </si>
  <si>
    <t>11-02-0042</t>
  </si>
  <si>
    <t>strojek děrovací kancelářský malý</t>
  </si>
  <si>
    <t>děrovačka na 15 listů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</si>
  <si>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</si>
  <si>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</si>
  <si>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</si>
  <si>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</si>
  <si>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</si>
  <si>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</si>
  <si>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</si>
  <si>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</si>
  <si>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</si>
  <si>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</si>
  <si>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</si>
  <si>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</si>
  <si>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</si>
  <si>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11-02-0016</t>
  </si>
  <si>
    <t>Řezačka na papír kotoučová</t>
  </si>
  <si>
    <t>řezná kapacita- 10 listů papíru 80g/m2, délka řezu 330 mm.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</si>
  <si>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</si>
  <si>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</si>
  <si>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</si>
  <si>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</si>
  <si>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</si>
  <si>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Česká republika - Krajské ředitelství policie Jihomoravského kraje</t>
  </si>
  <si>
    <t>75151499</t>
  </si>
  <si>
    <t>Kounicova 687/24, Brno, 611 32</t>
  </si>
  <si>
    <t>Pražákova 366/54, Brno, 61900</t>
  </si>
  <si>
    <t>Lenka Kroupová, tel.: +420974622437</t>
  </si>
  <si>
    <t>lenka.kroupova@pcr.cz</t>
  </si>
  <si>
    <t>11-02-0006</t>
  </si>
  <si>
    <t>Magnetická tabule</t>
  </si>
  <si>
    <t>Magnetická tabule v kovovém rámu o rozměrech 120 x 90 cm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</si>
  <si>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</si>
  <si>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</si>
  <si>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</si>
  <si>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Česká republika - Krajské ředitelství policie Moravskoslezského kraje</t>
  </si>
  <si>
    <t>75151502</t>
  </si>
  <si>
    <t>30. dubna 24, Ostrava, 728 99</t>
  </si>
  <si>
    <t>Frýdlantská nemá, Frýdek - Místek, 738 01</t>
  </si>
  <si>
    <t>Drahomíra Jašúrková, tel.: +420974722630</t>
  </si>
  <si>
    <t>drahomira.jasurkova@pcr.cz</t>
  </si>
  <si>
    <t>11-02-0039</t>
  </si>
  <si>
    <t>Děrovačka velká na 100 listů</t>
  </si>
  <si>
    <t>děrovač 0130 na 100 listů,hloubka vložení:12mm</t>
  </si>
  <si>
    <t>11-02-0019</t>
  </si>
  <si>
    <t>Kalkulačka stolní</t>
  </si>
  <si>
    <t>10-ti místný displej, duální napájení</t>
  </si>
  <si>
    <t>11-02-0018</t>
  </si>
  <si>
    <t>Řezačka na papír kotoučová,  Dahle 508, A3</t>
  </si>
  <si>
    <t>Délka řezu 460 mm</t>
  </si>
  <si>
    <t>11-02-0017</t>
  </si>
  <si>
    <t>Formát: A3.Fólie max.80-125mikronů.Automatická kontrola teploty.Maximální síla dokumentu 0,5 mm.Rychlost laminace: 280mm /min.Zahřívací doba: do 6 minut.Šřka štěrbiny: 300mm.</t>
  </si>
  <si>
    <t>11-02-0015</t>
  </si>
  <si>
    <t>Vazač</t>
  </si>
  <si>
    <t>do plastových hřbetů, oddělené páky pro děrování a roztažení kroužků, prosekávání až 12 listů papíru 80g/m2, vázání do 500 listů.</t>
  </si>
  <si>
    <t>Česká republika - Krajské ředitelství policie Plzeňského kraje</t>
  </si>
  <si>
    <t>75151529</t>
  </si>
  <si>
    <t>Nádražní 2, Plzeň, 306 28</t>
  </si>
  <si>
    <t>Tovární 120, Kozolupy, 330 32</t>
  </si>
  <si>
    <t>Václav Kučera, tel.: +420974324859</t>
  </si>
  <si>
    <t>vaclav.kucera4@pcr.cz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</si>
  <si>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</si>
  <si>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</si>
  <si>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</si>
  <si>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Česká republika - Krajské ředitelství policie Středočeského kraje</t>
  </si>
  <si>
    <t>75151481</t>
  </si>
  <si>
    <t>Na Baních 1535, Praha 5 -Zbraslav, 156 00</t>
  </si>
  <si>
    <t>Dukelských Hrdinů 2319, Rakovník, 26901</t>
  </si>
  <si>
    <t>Monika Hadtová, tel.: +420974861934</t>
  </si>
  <si>
    <t>monika.hadtova@pcr.cz</t>
  </si>
  <si>
    <t>Česká republika - Krajské ředitelství policie Zlínského kraje</t>
  </si>
  <si>
    <t>72052767</t>
  </si>
  <si>
    <t>J. A. Bati 5637, Zlín, 760 01</t>
  </si>
  <si>
    <t>nám. T. G. Masaryka 3218, Zlín, 760 01</t>
  </si>
  <si>
    <t>Ludmila Žaláková, tel.: +420974661632</t>
  </si>
  <si>
    <t>krpz.omtz.podatelna@pcr.cz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</si>
  <si>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</si>
  <si>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</si>
  <si>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</si>
  <si>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</si>
  <si>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</si>
  <si>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Česká republika - SOŠ PO a VOŠ PO ve Frýdku-Místku</t>
  </si>
  <si>
    <t>64122654</t>
  </si>
  <si>
    <t>Pionýrů 2069, Frýdek-Místek, 738 02</t>
  </si>
  <si>
    <t>Kamila Ferfecká, tel.: +420950710249</t>
  </si>
  <si>
    <t>ferfecka@sospofm.cz</t>
  </si>
  <si>
    <t>11-02-0033</t>
  </si>
  <si>
    <t>Kalkulačka vědecká</t>
  </si>
  <si>
    <t>Vědecká, 2-řádkový(15 a 10+2místný displej),251 funkcí</t>
  </si>
  <si>
    <t>11-02-0032</t>
  </si>
  <si>
    <t>Vědecká, 10+2 místný jednořádkový displej,165 funkcí</t>
  </si>
  <si>
    <t>GŘ HZS ČR - Skladovací a opravárenské zařízení</t>
  </si>
  <si>
    <t>00007064</t>
  </si>
  <si>
    <t>Libušina 601/105, Olomouc, 77900</t>
  </si>
  <si>
    <t>Irena Rábelová, tel.: +420950819155</t>
  </si>
  <si>
    <t>irena.rabelova@sozol.izscr.cz</t>
  </si>
  <si>
    <t>11-02-0024</t>
  </si>
  <si>
    <t>Stolní, 10místný displej, duální napájení</t>
  </si>
  <si>
    <t>Správa logistického zabezpečení Policejního prezídia ČR</t>
  </si>
  <si>
    <t>Nad Štolou 936/3, Praha 7, 17034</t>
  </si>
  <si>
    <t>Na Baních 1304, Praha 5, 15600</t>
  </si>
  <si>
    <t>Jana Ringesová, tel.: +420974843201</t>
  </si>
  <si>
    <t>jana.ringesova@pcr.cz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</si>
  <si>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</si>
  <si>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</si>
  <si>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</si>
  <si>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Správa uprchlických zařízení Ministerstva vnitra</t>
  </si>
  <si>
    <t>60498021</t>
  </si>
  <si>
    <t>Lhotecká 559/7, Praha, 143 01</t>
  </si>
  <si>
    <t>Julius Neubauer, tel.: +420778412721</t>
  </si>
  <si>
    <t>jneubauer@suz.cz</t>
  </si>
  <si>
    <t>11-02-0011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</si>
  <si>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</si>
  <si>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</si>
  <si>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11-02-0010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</si>
  <si>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</si>
  <si>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</si>
  <si>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</si>
  <si>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</si>
  <si>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</si>
  <si>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</si>
  <si>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Státní oblastní archiv v Plzni</t>
  </si>
  <si>
    <t>70979090</t>
  </si>
  <si>
    <t>Sedláčkova 22/44, Plzeň, 30612</t>
  </si>
  <si>
    <t>Marie Setikovská, tel.: +420377236263</t>
  </si>
  <si>
    <t>setikovska@soaplzen.cz</t>
  </si>
  <si>
    <t>Zařízení služeb pro Ministerstvo vnitra</t>
  </si>
  <si>
    <t>67779999</t>
  </si>
  <si>
    <t>Přípotoční 300/12, Praha, 101 00</t>
  </si>
  <si>
    <t>náměstí Hrdinů 3, Praha, 140 00</t>
  </si>
  <si>
    <t>Tomáš Hamták, tel.: +420605209831</t>
  </si>
  <si>
    <t>t.hamtak@zsmv.cz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</si>
  <si>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</si>
  <si>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</si>
  <si>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11-02-0048</t>
  </si>
  <si>
    <t>Kalkulačka jednoduchá kapesní kalkulátor s 8 míst.LCD Displejem</t>
  </si>
  <si>
    <t>11-02-0031</t>
  </si>
  <si>
    <t>Stolní,14místný displej,duální napájení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</si>
  <si>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</si>
  <si>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</si>
  <si>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</si>
  <si>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Zdravotnické zařízení Ministerstva vnitra</t>
  </si>
  <si>
    <t>75154960</t>
  </si>
  <si>
    <t>Jana Dongresová, tel.: +420974827670</t>
  </si>
  <si>
    <t>jana.dongresova@zzmv.cz</t>
  </si>
  <si>
    <t>Státní oblastní archiv v Praze</t>
  </si>
  <si>
    <t>70979391</t>
  </si>
  <si>
    <t>Číslo</t>
  </si>
  <si>
    <t>Kat. č.</t>
  </si>
  <si>
    <t>Název požadavku</t>
  </si>
  <si>
    <t>MJ</t>
  </si>
  <si>
    <t>Popis</t>
  </si>
  <si>
    <t>CPIC</t>
  </si>
  <si>
    <t>SUZ</t>
  </si>
  <si>
    <t>PoS</t>
  </si>
  <si>
    <t>PřS</t>
  </si>
  <si>
    <t>ZZC</t>
  </si>
  <si>
    <t>Požadováno</t>
  </si>
  <si>
    <t>Jedn. cena bez DPH</t>
  </si>
  <si>
    <t>Celkem bez DPH</t>
  </si>
  <si>
    <t>Nipez název</t>
  </si>
  <si>
    <t>Karlovy Vary</t>
  </si>
  <si>
    <t xml:space="preserve">Plzeň </t>
  </si>
  <si>
    <t>České Budějovice</t>
  </si>
  <si>
    <t>Liberec</t>
  </si>
  <si>
    <t>Pardubice</t>
  </si>
  <si>
    <t>Jihlava</t>
  </si>
  <si>
    <t>Zlín</t>
  </si>
  <si>
    <t>Olomouc</t>
  </si>
  <si>
    <t>Ostrava</t>
  </si>
  <si>
    <t>Ruzyně</t>
  </si>
  <si>
    <t>Havířov</t>
  </si>
  <si>
    <t>Kostelec</t>
  </si>
  <si>
    <t>Zastávka</t>
  </si>
  <si>
    <t>Bělá Jezová</t>
  </si>
  <si>
    <t>Balková</t>
  </si>
  <si>
    <t>Vyšní Lhoty</t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</si>
  <si>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charset val="238"/>
        <scheme val="minor"/>
      </rPr>
      <t xml:space="preserve">vyhrazené </t>
    </r>
    <r>
      <rPr>
        <sz val="11"/>
        <color rgb="FF000000"/>
        <rFont val="Calibri"/>
      </rPr>
      <t>- typ řezu -proužek max. 6mm. Kapacita řezání papír 80g/m2 min. 6 listů. Pracovní šířka pro formát papíru A4. Objem odpadní nádoby 15-29 litrů. Zpětný chod, signalizace plného koše, tepelná pojistka motoru proti přehřátí.</t>
    </r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</si>
  <si>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charset val="238"/>
        <scheme val="minor"/>
      </rPr>
      <t xml:space="preserve">vyhrazené </t>
    </r>
    <r>
      <rPr>
        <sz val="11"/>
        <color rgb="FF000000"/>
        <rFont val="Calibri"/>
      </rPr>
      <t xml:space="preserve">- typ řezu -proužek max. 6mm. Kapacita řezání papír 80g/m2 min. 10 listů. Pracovní šířka pro formát papíru A4. Objem odpadní nádoby </t>
    </r>
    <r>
      <rPr>
        <b/>
        <sz val="11"/>
        <color theme="1"/>
        <rFont val="Calibri"/>
        <family val="2"/>
        <charset val="238"/>
        <scheme val="minor"/>
      </rPr>
      <t>30-49 litrů.</t>
    </r>
    <r>
      <rPr>
        <sz val="11"/>
        <color rgb="FF000000"/>
        <rFont val="Calibri"/>
      </rPr>
      <t xml:space="preserve"> Zpětný chod, signalizace plného koše, tepelná pojistka motoru proti přehřátí</t>
    </r>
  </si>
  <si>
    <r>
      <t xml:space="preserve">Skartovací stroj, typ 1 - utajení dle Vyhlášky NBÚ č. 528/2005 Sb. - </t>
    </r>
    <r>
      <rPr>
        <b/>
        <sz val="11"/>
        <color theme="1"/>
        <rFont val="Calibri"/>
        <family val="2"/>
        <charset val="238"/>
        <scheme val="minor"/>
      </rPr>
      <t>vyhrazené -</t>
    </r>
    <r>
      <rPr>
        <sz val="11"/>
        <color rgb="FF000000"/>
        <rFont val="Calibri"/>
      </rPr>
      <t xml:space="preserve"> typ řezu -proužek max. 6mm. Kapacita řezání papír 80g/m2 min. 15 listů. Pracovní šířka min 240 mm. Objem odpadní nádoby </t>
    </r>
    <r>
      <rPr>
        <b/>
        <sz val="11"/>
        <color theme="1"/>
        <rFont val="Calibri"/>
        <family val="2"/>
        <charset val="238"/>
        <scheme val="minor"/>
      </rPr>
      <t>50-80 litrů</t>
    </r>
    <r>
      <rPr>
        <sz val="11"/>
        <color rgb="FF000000"/>
        <rFont val="Calibri"/>
      </rPr>
      <t>. Zpětný chod, signalizace plného koše, tepelná pojistka motoru proti přehřátí. Skartace CD/DVD, kreditních karet, kancelářských a sešívacích sponek.Oddělené vstupní otvory pro papír, CD/DVD a kreditní karty.</t>
    </r>
  </si>
  <si>
    <r>
      <t>Skartovací stroj, typ 2 - utajení dle Vyhlášky NBÚ č. 528/2005 Sb. -</t>
    </r>
    <r>
      <rPr>
        <b/>
        <sz val="11"/>
        <color theme="1"/>
        <rFont val="Calibri"/>
        <family val="2"/>
        <charset val="238"/>
        <scheme val="minor"/>
      </rPr>
      <t xml:space="preserve"> důvěrné </t>
    </r>
    <r>
      <rPr>
        <sz val="11"/>
        <color rgb="FF000000"/>
        <rFont val="Calibri"/>
      </rPr>
      <t>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  </r>
  </si>
  <si>
    <r>
      <t xml:space="preserve">Skartovací stroj, typ 2 - utajení dle Vyhlášky NBÚ č. 528/2005 Sb. - </t>
    </r>
    <r>
      <rPr>
        <b/>
        <sz val="11"/>
        <color theme="1"/>
        <rFont val="Calibri"/>
        <family val="2"/>
        <charset val="238"/>
        <scheme val="minor"/>
      </rPr>
      <t xml:space="preserve">důvěrné </t>
    </r>
    <r>
      <rPr>
        <sz val="11"/>
        <color rgb="FF000000"/>
        <rFont val="Calibri"/>
      </rPr>
      <t>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  </r>
  </si>
  <si>
    <t>Celkem s DPH</t>
  </si>
  <si>
    <r>
      <t xml:space="preserve">PoS Havířov, Na Kopci 5, 735 64 Havířov - Dolní Suchá, </t>
    </r>
    <r>
      <rPr>
        <sz val="12"/>
        <color theme="1"/>
        <rFont val="Times New Roman"/>
        <family val="1"/>
        <charset val="238"/>
      </rPr>
      <t>kontaktní osoba: Jaroslav SVOLINSKÝ,  tel.: 974720 371; 596 805 913</t>
    </r>
  </si>
  <si>
    <r>
      <t xml:space="preserve">PoS Kostelec, Rudé armády 1000, 517 41 Kostelec nad Orlicí, </t>
    </r>
    <r>
      <rPr>
        <sz val="12"/>
        <color theme="1"/>
        <rFont val="Times New Roman"/>
        <family val="1"/>
        <charset val="238"/>
      </rPr>
      <t>kontaktní osoba: Jan NOVOTNÝ,  tel.: 494 320 803; 773 543 577</t>
    </r>
  </si>
  <si>
    <r>
      <t xml:space="preserve">PřS Zastávka, Havířská 514, 664 84 Zastávka u Brna, </t>
    </r>
    <r>
      <rPr>
        <sz val="12"/>
        <color theme="1"/>
        <rFont val="Times New Roman"/>
        <family val="1"/>
        <charset val="238"/>
      </rPr>
      <t>kontaktní osoba: Helena KAFKOVÁ,  tel.: 546 411 130; 778 411 284</t>
    </r>
  </si>
  <si>
    <r>
      <t>ZZC Bělá Jezová 1501, 294 21 Bělá pod Bezdězem,</t>
    </r>
    <r>
      <rPr>
        <sz val="12"/>
        <color theme="1"/>
        <rFont val="Times New Roman"/>
        <family val="1"/>
        <charset val="238"/>
      </rPr>
      <t xml:space="preserve"> kontaktní osoba: Ilona GAUTSCHOVÁ,  tel.: 326 711 233</t>
    </r>
  </si>
  <si>
    <r>
      <t>ZZC Vyšní Lhoty, Vyšní Lhoty 234, 739 06 Vyšní Lhoty</t>
    </r>
    <r>
      <rPr>
        <sz val="12"/>
        <rFont val="Times New Roman"/>
        <family val="1"/>
        <charset val="238"/>
      </rPr>
      <t>, kontaktní osoba Emil Pochylý, tel.:  974 720 340; 778 752 584</t>
    </r>
  </si>
  <si>
    <r>
      <t>ZZC Bálková, 331 65 Tis u Blatna,</t>
    </r>
    <r>
      <rPr>
        <sz val="12"/>
        <rFont val="Calibri"/>
        <family val="2"/>
        <charset val="238"/>
        <scheme val="minor"/>
      </rPr>
      <t xml:space="preserve"> kontaktní osoba Martin Lněníček tel. 974 320 919; 778 762 599</t>
    </r>
  </si>
  <si>
    <r>
      <t xml:space="preserve">Prosím o fakturaci každé složky zvláště </t>
    </r>
    <r>
      <rPr>
        <sz val="14"/>
        <color rgb="FFFF0000"/>
        <rFont val="Times New Roman"/>
        <family val="1"/>
        <charset val="238"/>
      </rPr>
      <t>(6 faktur)</t>
    </r>
  </si>
  <si>
    <t>Archivní 4/2257, 149 00 Praha 4</t>
  </si>
  <si>
    <t>Klára Ušelíková 974 847 370, 737 277 840</t>
  </si>
  <si>
    <t>klara.uselikova@soapraha.cz</t>
  </si>
  <si>
    <t>Nipez kód</t>
  </si>
  <si>
    <t>DPH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</si>
  <si>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</si>
  <si>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</si>
  <si>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</si>
  <si>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</si>
  <si>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</si>
  <si>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</si>
  <si>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</si>
  <si>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</si>
  <si>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</si>
  <si>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</si>
  <si>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</si>
  <si>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</si>
  <si>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</si>
  <si>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</si>
  <si>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</si>
  <si>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</si>
  <si>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</si>
  <si>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</si>
  <si>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</si>
  <si>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</si>
  <si>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</si>
  <si>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</si>
  <si>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30190000-7</t>
  </si>
  <si>
    <t>30195700-9</t>
  </si>
  <si>
    <t>Prosím o dodání kompletní dodávky kanc.potřeb na jednotlivá místa a centrálu až v okamžiku všech kanc.potřeb na skladě (nikoli na etapy)</t>
  </si>
  <si>
    <t>SOAc - Státní oblastní archiv v Praze, Archivní 4/2257, 149 00 Praha 4, tel.: 1) Klára Ušelíková 974 847 370, 737 277 840 nebo 2) Iveta Henzelínová 974 847 353, 737 277 839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</si>
  <si>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</si>
  <si>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</si>
  <si>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</si>
  <si>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</si>
  <si>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</si>
  <si>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</si>
  <si>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</si>
  <si>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</si>
  <si>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</si>
  <si>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</si>
  <si>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</si>
  <si>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</si>
  <si>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SOA v Plzni</t>
  </si>
  <si>
    <t>SOA v Plzni Kardinála Berana</t>
  </si>
  <si>
    <t>SOA Klášter u Nepomuku</t>
  </si>
  <si>
    <t>SOkA Domažlice</t>
  </si>
  <si>
    <t>SOkA Cheb</t>
  </si>
  <si>
    <t>SOkA Karlovy Vary</t>
  </si>
  <si>
    <t>SOkA Klatovy</t>
  </si>
  <si>
    <t>SOkA Plzeň-jih</t>
  </si>
  <si>
    <t>SOkA Plzeň-sever</t>
  </si>
  <si>
    <t>SOkA Tachov</t>
  </si>
  <si>
    <t>Celkem MJ</t>
  </si>
  <si>
    <t>ks/      bal</t>
  </si>
  <si>
    <t>ks/    bal</t>
  </si>
  <si>
    <t>ks/   bal</t>
  </si>
  <si>
    <t>ks/bal</t>
  </si>
  <si>
    <t>ks/     bal</t>
  </si>
  <si>
    <t>pozn.</t>
  </si>
  <si>
    <t>DPH 21%</t>
  </si>
  <si>
    <t>Celekm vč. DPH</t>
  </si>
  <si>
    <t>Místa plnění:</t>
  </si>
  <si>
    <r>
      <rPr>
        <b/>
        <sz val="11"/>
        <color rgb="FF000000"/>
        <rFont val="Calibri"/>
        <family val="2"/>
        <charset val="238"/>
      </rPr>
      <t>SOA v Plzni</t>
    </r>
    <r>
      <rPr>
        <sz val="11"/>
        <color rgb="FF000000"/>
        <rFont val="Calibri"/>
        <family val="2"/>
        <charset val="238"/>
      </rPr>
      <t xml:space="preserve">, kontaktní osoba: Bc. Marie Setikovská tel.: 775 588 277, </t>
    </r>
    <r>
      <rPr>
        <b/>
        <sz val="11"/>
        <color rgb="FF000000"/>
        <rFont val="Calibri"/>
        <family val="2"/>
        <charset val="238"/>
      </rPr>
      <t>Sedláčkova 44, 301 00 Plzeň</t>
    </r>
  </si>
  <si>
    <r>
      <rPr>
        <b/>
        <sz val="11"/>
        <color rgb="FF000000"/>
        <rFont val="Calibri"/>
        <family val="2"/>
        <charset val="238"/>
      </rPr>
      <t>SOA v Plzni Kardinála Berana</t>
    </r>
    <r>
      <rPr>
        <sz val="11"/>
        <color rgb="FF000000"/>
        <rFont val="Calibri"/>
        <family val="2"/>
        <charset val="238"/>
      </rPr>
      <t>, kontaktní osoba: Erika Běličová tel.:373 740 101,</t>
    </r>
    <r>
      <rPr>
        <b/>
        <sz val="11"/>
        <color rgb="FF000000"/>
        <rFont val="Calibri"/>
        <family val="2"/>
        <charset val="238"/>
      </rPr>
      <t xml:space="preserve"> Kardinála Berana 20, 301 00 Plzeň</t>
    </r>
  </si>
  <si>
    <r>
      <rPr>
        <b/>
        <sz val="11"/>
        <color rgb="FF000000"/>
        <rFont val="Calibri"/>
        <family val="2"/>
        <charset val="238"/>
      </rPr>
      <t>SOA Kláštěr v Nepomuku</t>
    </r>
    <r>
      <rPr>
        <sz val="11"/>
        <color rgb="FF000000"/>
        <rFont val="Calibri"/>
        <family val="2"/>
        <charset val="238"/>
      </rPr>
      <t xml:space="preserve">, kontaktní osoba Jitka Koželuhová tel.: 373 740 150, </t>
    </r>
    <r>
      <rPr>
        <b/>
        <sz val="11"/>
        <color rgb="FF000000"/>
        <rFont val="Calibri"/>
        <family val="2"/>
        <charset val="238"/>
      </rPr>
      <t>Klášter 101, 335 01 Nepomuk</t>
    </r>
  </si>
  <si>
    <r>
      <rPr>
        <b/>
        <sz val="11"/>
        <color rgb="FF000000"/>
        <rFont val="Calibri"/>
        <family val="2"/>
        <charset val="238"/>
      </rPr>
      <t>SOkA Domažlice</t>
    </r>
    <r>
      <rPr>
        <sz val="11"/>
        <color rgb="FF000000"/>
        <rFont val="Calibri"/>
        <family val="2"/>
        <charset val="238"/>
      </rPr>
      <t xml:space="preserve">, kontaktní osoba: Jaroslava Faistová tel.: 379 422 607, </t>
    </r>
    <r>
      <rPr>
        <b/>
        <sz val="11"/>
        <color rgb="FF000000"/>
        <rFont val="Calibri"/>
        <family val="2"/>
        <charset val="238"/>
      </rPr>
      <t>nám. Republiky 10, 346 01 Horšovský Týn</t>
    </r>
  </si>
  <si>
    <r>
      <rPr>
        <b/>
        <sz val="11"/>
        <color rgb="FF000000"/>
        <rFont val="Calibri"/>
        <family val="2"/>
        <charset val="238"/>
      </rPr>
      <t>SOkA Cheb</t>
    </r>
    <r>
      <rPr>
        <sz val="11"/>
        <color rgb="FF000000"/>
        <rFont val="Calibri"/>
        <family val="2"/>
        <charset val="238"/>
      </rPr>
      <t xml:space="preserve">, kontaktní osoba: Petra Kobielská tel.: 354 422 556, </t>
    </r>
    <r>
      <rPr>
        <b/>
        <sz val="11"/>
        <color rgb="FF000000"/>
        <rFont val="Calibri"/>
        <family val="2"/>
        <charset val="238"/>
      </rPr>
      <t>Františkánské nám. 14, 350 02 Cheb</t>
    </r>
  </si>
  <si>
    <r>
      <rPr>
        <b/>
        <sz val="11"/>
        <color rgb="FF000000"/>
        <rFont val="Calibri"/>
        <family val="2"/>
        <charset val="238"/>
      </rPr>
      <t>SOkA Karlovy Vary</t>
    </r>
    <r>
      <rPr>
        <sz val="11"/>
        <color rgb="FF000000"/>
        <rFont val="Calibri"/>
        <family val="2"/>
        <charset val="238"/>
      </rPr>
      <t xml:space="preserve">, konaktní osoba: Marie Vlasáková tel.: 353 565 155, </t>
    </r>
    <r>
      <rPr>
        <b/>
        <sz val="11"/>
        <color rgb="FF000000"/>
        <rFont val="Calibri"/>
        <family val="2"/>
        <charset val="238"/>
      </rPr>
      <t>nám. 17.listopadu 2, 360 05 Karlovy Vary</t>
    </r>
  </si>
  <si>
    <r>
      <rPr>
        <b/>
        <sz val="11"/>
        <color rgb="FF000000"/>
        <rFont val="Calibri"/>
        <family val="2"/>
        <charset val="238"/>
      </rPr>
      <t>SOkA Klatovy</t>
    </r>
    <r>
      <rPr>
        <sz val="11"/>
        <color rgb="FF000000"/>
        <rFont val="Calibri"/>
        <family val="2"/>
        <charset val="238"/>
      </rPr>
      <t xml:space="preserve">, kontaktní osoba: Jana Myslivcová tel.: 376 360 714, </t>
    </r>
    <r>
      <rPr>
        <b/>
        <sz val="11"/>
        <color rgb="FF000000"/>
        <rFont val="Calibri"/>
        <family val="2"/>
        <charset val="238"/>
      </rPr>
      <t>Mayerova 128/V, 339 01 Klatovy</t>
    </r>
  </si>
  <si>
    <r>
      <rPr>
        <b/>
        <sz val="11"/>
        <color rgb="FF000000"/>
        <rFont val="Calibri"/>
        <family val="2"/>
        <charset val="238"/>
      </rPr>
      <t>SOkA Plzeň-jih</t>
    </r>
    <r>
      <rPr>
        <sz val="11"/>
        <color rgb="FF000000"/>
        <rFont val="Calibri"/>
        <family val="2"/>
        <charset val="238"/>
      </rPr>
      <t xml:space="preserve">, kontaktní osoba: Irena Vargová tel.: 371 520 525, </t>
    </r>
    <r>
      <rPr>
        <b/>
        <sz val="11"/>
        <color rgb="FF000000"/>
        <rFont val="Calibri"/>
        <family val="2"/>
        <charset val="238"/>
      </rPr>
      <t>Branka 669, 336 01 Blovice</t>
    </r>
  </si>
  <si>
    <r>
      <rPr>
        <b/>
        <sz val="11"/>
        <color rgb="FF000000"/>
        <rFont val="Calibri"/>
        <family val="2"/>
        <charset val="238"/>
      </rPr>
      <t>SOkA Plzeň-sever</t>
    </r>
    <r>
      <rPr>
        <sz val="11"/>
        <color rgb="FF000000"/>
        <rFont val="Calibri"/>
        <family val="2"/>
        <charset val="238"/>
      </rPr>
      <t xml:space="preserve">, kontaktní osoba: Veronika Brožková tel.: 373 340 677, </t>
    </r>
    <r>
      <rPr>
        <b/>
        <sz val="11"/>
        <color rgb="FF000000"/>
        <rFont val="Calibri"/>
        <family val="2"/>
        <charset val="238"/>
      </rPr>
      <t>Stará cesta 558, 331 01 Plasy</t>
    </r>
  </si>
  <si>
    <r>
      <rPr>
        <b/>
        <sz val="11"/>
        <color rgb="FF000000"/>
        <rFont val="Calibri"/>
        <family val="2"/>
        <charset val="238"/>
      </rPr>
      <t>SOkA Tachov</t>
    </r>
    <r>
      <rPr>
        <sz val="11"/>
        <color rgb="FF000000"/>
        <rFont val="Calibri"/>
        <family val="2"/>
        <charset val="238"/>
      </rPr>
      <t xml:space="preserve">, kontaktní osoba: Květoslava Hájková tel.: 374 720 082, </t>
    </r>
    <r>
      <rPr>
        <b/>
        <sz val="11"/>
        <color rgb="FF000000"/>
        <rFont val="Calibri"/>
        <family val="2"/>
        <charset val="238"/>
      </rPr>
      <t>Plánská 2037, 347 01 Tachov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</si>
</sst>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9" x14ac:knownFonts="1">
    <font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1"/>
      <color rgb="FF00000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6" fillId="0" borderId="0"/>
  </cellStyleXfs>
  <cellXfs count="19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2" borderId="3" xfId="0" applyFont="1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 applyAlignment="1">
      <alignment wrapText="1"/>
    </xf>
    <xf numFmtId="3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3" fontId="0" fillId="0" borderId="9" xfId="0" applyNumberFormat="1" applyBorder="1"/>
    <xf numFmtId="3" fontId="0" fillId="0" borderId="10" xfId="0" applyNumberFormat="1" applyBorder="1"/>
    <xf numFmtId="0" fontId="2" fillId="2" borderId="11" xfId="0" applyFont="1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3" fontId="0" fillId="0" borderId="12" xfId="0" applyNumberFormat="1" applyBorder="1"/>
    <xf numFmtId="3" fontId="0" fillId="0" borderId="13" xfId="0" applyNumberFormat="1" applyBorder="1"/>
    <xf numFmtId="0" fontId="0" fillId="0" borderId="14" xfId="0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 wrapText="1"/>
    </xf>
    <xf numFmtId="0" fontId="1" fillId="6" borderId="18" xfId="0" applyFont="1" applyFill="1" applyBorder="1" applyAlignment="1">
      <alignment vertical="center" wrapText="1"/>
    </xf>
    <xf numFmtId="0" fontId="1" fillId="7" borderId="18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/>
    <xf numFmtId="3" fontId="1" fillId="0" borderId="14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3" fontId="0" fillId="0" borderId="14" xfId="0" applyNumberForma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0" fillId="0" borderId="14" xfId="0" applyFill="1" applyBorder="1"/>
    <xf numFmtId="3" fontId="1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Border="1"/>
    <xf numFmtId="0" fontId="0" fillId="0" borderId="15" xfId="0" applyBorder="1"/>
    <xf numFmtId="4" fontId="3" fillId="0" borderId="14" xfId="0" applyNumberFormat="1" applyFont="1" applyBorder="1"/>
    <xf numFmtId="0" fontId="4" fillId="0" borderId="14" xfId="0" applyFont="1" applyFill="1" applyBorder="1" applyAlignment="1" applyProtection="1">
      <alignment vertical="center" wrapText="1"/>
      <protection locked="0"/>
    </xf>
    <xf numFmtId="4" fontId="4" fillId="0" borderId="14" xfId="0" applyNumberFormat="1" applyFont="1" applyBorder="1"/>
    <xf numFmtId="0" fontId="0" fillId="0" borderId="0" xfId="0" applyBorder="1" applyAlignment="1" applyProtection="1">
      <alignment horizontal="right"/>
      <protection locked="0"/>
    </xf>
    <xf numFmtId="4" fontId="0" fillId="0" borderId="0" xfId="0" applyNumberFormat="1"/>
    <xf numFmtId="0" fontId="9" fillId="0" borderId="0" xfId="0" applyFont="1" applyFill="1" applyAlignment="1">
      <alignment horizontal="left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>
      <alignment wrapText="1"/>
    </xf>
    <xf numFmtId="3" fontId="0" fillId="0" borderId="2" xfId="0" applyNumberFormat="1" applyBorder="1"/>
    <xf numFmtId="3" fontId="0" fillId="0" borderId="23" xfId="0" applyNumberFormat="1" applyBorder="1"/>
    <xf numFmtId="0" fontId="13" fillId="0" borderId="14" xfId="0" applyFont="1" applyBorder="1"/>
    <xf numFmtId="0" fontId="0" fillId="0" borderId="14" xfId="0" applyBorder="1" applyAlignment="1">
      <alignment wrapText="1"/>
    </xf>
    <xf numFmtId="3" fontId="0" fillId="0" borderId="14" xfId="0" applyNumberFormat="1" applyBorder="1"/>
    <xf numFmtId="0" fontId="2" fillId="2" borderId="24" xfId="0" applyFont="1" applyFill="1" applyBorder="1" applyAlignment="1">
      <alignment wrapText="1"/>
    </xf>
    <xf numFmtId="0" fontId="0" fillId="0" borderId="25" xfId="0" applyBorder="1"/>
    <xf numFmtId="0" fontId="13" fillId="0" borderId="25" xfId="0" applyFont="1" applyBorder="1"/>
    <xf numFmtId="0" fontId="0" fillId="0" borderId="25" xfId="0" applyBorder="1" applyAlignment="1">
      <alignment wrapText="1"/>
    </xf>
    <xf numFmtId="3" fontId="0" fillId="0" borderId="25" xfId="0" applyNumberFormat="1" applyBorder="1"/>
    <xf numFmtId="3" fontId="0" fillId="0" borderId="26" xfId="0" applyNumberFormat="1" applyBorder="1"/>
    <xf numFmtId="0" fontId="0" fillId="0" borderId="27" xfId="0" applyBorder="1" applyAlignment="1">
      <alignment wrapText="1"/>
    </xf>
    <xf numFmtId="3" fontId="0" fillId="0" borderId="28" xfId="0" applyNumberFormat="1" applyBorder="1"/>
    <xf numFmtId="0" fontId="0" fillId="0" borderId="29" xfId="0" applyBorder="1" applyAlignment="1">
      <alignment wrapText="1"/>
    </xf>
    <xf numFmtId="0" fontId="0" fillId="0" borderId="30" xfId="0" applyBorder="1"/>
    <xf numFmtId="0" fontId="13" fillId="0" borderId="30" xfId="0" applyFont="1" applyBorder="1"/>
    <xf numFmtId="0" fontId="0" fillId="0" borderId="30" xfId="0" applyBorder="1" applyAlignment="1">
      <alignment wrapText="1"/>
    </xf>
    <xf numFmtId="3" fontId="0" fillId="0" borderId="30" xfId="0" applyNumberFormat="1" applyBorder="1"/>
    <xf numFmtId="3" fontId="0" fillId="0" borderId="3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14" fillId="8" borderId="32" xfId="0" applyNumberFormat="1" applyFont="1" applyFill="1" applyBorder="1" applyAlignment="1" applyProtection="1">
      <alignment horizontal="center" vertical="center" wrapText="1"/>
    </xf>
    <xf numFmtId="49" fontId="2" fillId="9" borderId="32" xfId="0" applyNumberFormat="1" applyFont="1" applyFill="1" applyBorder="1" applyAlignment="1" applyProtection="1">
      <alignment horizontal="center" wrapText="1"/>
    </xf>
    <xf numFmtId="49" fontId="2" fillId="9" borderId="32" xfId="0" applyNumberFormat="1" applyFont="1" applyFill="1" applyBorder="1" applyAlignment="1" applyProtection="1">
      <alignment horizontal="center" wrapText="1"/>
      <protection locked="0"/>
    </xf>
    <xf numFmtId="49" fontId="14" fillId="4" borderId="32" xfId="0" applyNumberFormat="1" applyFont="1" applyFill="1" applyBorder="1" applyAlignment="1" applyProtection="1">
      <alignment horizontal="center" wrapText="1"/>
    </xf>
    <xf numFmtId="49" fontId="2" fillId="4" borderId="32" xfId="0" applyNumberFormat="1" applyFont="1" applyFill="1" applyBorder="1" applyAlignment="1" applyProtection="1">
      <alignment horizontal="center" wrapText="1"/>
      <protection locked="0"/>
    </xf>
    <xf numFmtId="49" fontId="2" fillId="4" borderId="33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5" fillId="8" borderId="14" xfId="0" applyFont="1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7" fillId="0" borderId="34" xfId="0" applyFont="1" applyBorder="1" applyAlignment="1" applyProtection="1">
      <alignment vertical="top" shrinkToFit="1"/>
      <protection locked="0"/>
    </xf>
    <xf numFmtId="0" fontId="17" fillId="0" borderId="35" xfId="0" applyFont="1" applyBorder="1" applyAlignment="1" applyProtection="1">
      <alignment vertical="top" wrapText="1" shrinkToFi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0" fontId="17" fillId="0" borderId="36" xfId="0" applyFont="1" applyBorder="1" applyAlignment="1" applyProtection="1">
      <alignment vertical="top" shrinkToFit="1"/>
      <protection locked="0"/>
    </xf>
    <xf numFmtId="0" fontId="20" fillId="18" borderId="32" xfId="1" applyFont="1" applyFill="1" applyBorder="1" applyAlignment="1">
      <alignment horizontal="center" vertical="top" textRotation="90" wrapText="1"/>
    </xf>
    <xf numFmtId="0" fontId="21" fillId="0" borderId="0" xfId="0" applyFont="1"/>
    <xf numFmtId="0" fontId="22" fillId="0" borderId="40" xfId="0" applyFont="1" applyBorder="1" applyAlignment="1" applyProtection="1">
      <alignment vertical="top" shrinkToFit="1"/>
      <protection locked="0"/>
    </xf>
    <xf numFmtId="0" fontId="23" fillId="0" borderId="41" xfId="0" applyFont="1" applyBorder="1" applyAlignment="1" applyProtection="1">
      <alignment vertical="top" wrapText="1" shrinkToFit="1"/>
      <protection locked="0"/>
    </xf>
    <xf numFmtId="0" fontId="22" fillId="0" borderId="42" xfId="0" applyFont="1" applyBorder="1" applyAlignment="1" applyProtection="1">
      <alignment vertical="top" wrapText="1" shrinkToFit="1"/>
      <protection locked="0"/>
    </xf>
    <xf numFmtId="0" fontId="22" fillId="0" borderId="42" xfId="0" applyFont="1" applyBorder="1" applyAlignment="1" applyProtection="1">
      <alignment vertical="top" shrinkToFit="1"/>
      <protection locked="0"/>
    </xf>
    <xf numFmtId="0" fontId="22" fillId="0" borderId="42" xfId="0" applyFont="1" applyBorder="1" applyAlignment="1" applyProtection="1">
      <alignment horizontal="center" vertical="top" wrapText="1"/>
      <protection locked="0"/>
    </xf>
    <xf numFmtId="0" fontId="22" fillId="19" borderId="42" xfId="0" applyFont="1" applyFill="1" applyBorder="1" applyAlignment="1" applyProtection="1">
      <alignment horizontal="center" vertical="top" wrapText="1"/>
      <protection locked="0"/>
    </xf>
    <xf numFmtId="0" fontId="24" fillId="19" borderId="42" xfId="1" applyFont="1" applyFill="1" applyBorder="1" applyAlignment="1" applyProtection="1">
      <alignment horizontal="center" vertical="top" wrapText="1"/>
      <protection locked="0"/>
    </xf>
    <xf numFmtId="44" fontId="24" fillId="19" borderId="42" xfId="1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 applyBorder="1"/>
    <xf numFmtId="0" fontId="21" fillId="19" borderId="0" xfId="0" applyFont="1" applyFill="1" applyBorder="1"/>
    <xf numFmtId="0" fontId="25" fillId="0" borderId="18" xfId="0" applyFont="1" applyBorder="1" applyAlignment="1" applyProtection="1">
      <alignment vertical="top" shrinkToFit="1"/>
      <protection locked="0"/>
    </xf>
    <xf numFmtId="0" fontId="23" fillId="0" borderId="18" xfId="0" applyFont="1" applyBorder="1" applyAlignment="1" applyProtection="1">
      <alignment vertical="top" wrapText="1" shrinkToFit="1"/>
      <protection locked="0"/>
    </xf>
    <xf numFmtId="0" fontId="23" fillId="0" borderId="18" xfId="0" applyFont="1" applyBorder="1" applyAlignment="1" applyProtection="1">
      <alignment vertical="top" wrapText="1"/>
      <protection locked="0"/>
    </xf>
    <xf numFmtId="0" fontId="21" fillId="0" borderId="18" xfId="0" applyFont="1" applyBorder="1" applyAlignment="1" applyProtection="1">
      <alignment vertical="top" shrinkToFit="1"/>
      <protection locked="0"/>
    </xf>
    <xf numFmtId="0" fontId="22" fillId="10" borderId="18" xfId="0" applyFont="1" applyFill="1" applyBorder="1" applyAlignment="1" applyProtection="1">
      <alignment horizontal="center" vertical="center" wrapText="1"/>
      <protection locked="0"/>
    </xf>
    <xf numFmtId="0" fontId="25" fillId="11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/>
    </xf>
    <xf numFmtId="0" fontId="25" fillId="15" borderId="18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0" fontId="20" fillId="17" borderId="18" xfId="1" applyFont="1" applyFill="1" applyBorder="1" applyAlignment="1">
      <alignment horizontal="center" vertical="center"/>
    </xf>
    <xf numFmtId="0" fontId="20" fillId="18" borderId="44" xfId="1" applyNumberFormat="1" applyFont="1" applyFill="1" applyBorder="1" applyAlignment="1">
      <alignment horizontal="center" vertical="center"/>
    </xf>
    <xf numFmtId="0" fontId="25" fillId="0" borderId="45" xfId="0" applyFont="1" applyBorder="1" applyAlignment="1" applyProtection="1">
      <alignment vertical="top" shrinkToFit="1"/>
      <protection locked="0"/>
    </xf>
    <xf numFmtId="0" fontId="21" fillId="0" borderId="41" xfId="0" applyFont="1" applyBorder="1" applyAlignment="1" applyProtection="1">
      <alignment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7" fillId="0" borderId="43" xfId="2" applyFont="1" applyBorder="1" applyAlignment="1">
      <alignment horizontal="center" vertical="center"/>
    </xf>
    <xf numFmtId="0" fontId="27" fillId="19" borderId="42" xfId="2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vertical="top"/>
    </xf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/>
    </xf>
    <xf numFmtId="0" fontId="21" fillId="0" borderId="39" xfId="0" applyFont="1" applyBorder="1"/>
    <xf numFmtId="0" fontId="21" fillId="19" borderId="39" xfId="0" applyFont="1" applyFill="1" applyBorder="1"/>
    <xf numFmtId="0" fontId="25" fillId="0" borderId="47" xfId="0" applyFont="1" applyBorder="1" applyAlignment="1">
      <alignment vertical="top"/>
    </xf>
    <xf numFmtId="0" fontId="21" fillId="0" borderId="48" xfId="0" applyFont="1" applyBorder="1" applyAlignment="1">
      <alignment wrapText="1"/>
    </xf>
    <xf numFmtId="0" fontId="21" fillId="0" borderId="48" xfId="0" applyFont="1" applyBorder="1" applyAlignment="1">
      <alignment vertical="top" wrapText="1"/>
    </xf>
    <xf numFmtId="0" fontId="21" fillId="0" borderId="48" xfId="0" applyFont="1" applyBorder="1" applyAlignment="1">
      <alignment vertical="top"/>
    </xf>
    <xf numFmtId="0" fontId="21" fillId="0" borderId="48" xfId="0" applyFont="1" applyBorder="1"/>
    <xf numFmtId="0" fontId="21" fillId="19" borderId="48" xfId="0" applyFont="1" applyFill="1" applyBorder="1"/>
    <xf numFmtId="0" fontId="25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7" fillId="6" borderId="38" xfId="0" applyFont="1" applyFill="1" applyBorder="1" applyAlignment="1">
      <alignment horizontal="center" vertical="top" wrapText="1"/>
    </xf>
    <xf numFmtId="0" fontId="17" fillId="15" borderId="37" xfId="0" applyFont="1" applyFill="1" applyBorder="1" applyAlignment="1">
      <alignment horizontal="center" vertical="top" wrapText="1"/>
    </xf>
    <xf numFmtId="0" fontId="17" fillId="16" borderId="37" xfId="0" applyFont="1" applyFill="1" applyBorder="1" applyAlignment="1">
      <alignment horizontal="center" vertical="top" wrapText="1"/>
    </xf>
    <xf numFmtId="0" fontId="17" fillId="10" borderId="37" xfId="0" applyFont="1" applyFill="1" applyBorder="1" applyAlignment="1" applyProtection="1">
      <alignment horizontal="center" vertical="top" wrapText="1"/>
      <protection locked="0"/>
    </xf>
    <xf numFmtId="0" fontId="17" fillId="11" borderId="37" xfId="0" applyFont="1" applyFill="1" applyBorder="1" applyAlignment="1">
      <alignment horizontal="center" vertical="top" wrapText="1"/>
    </xf>
    <xf numFmtId="0" fontId="17" fillId="3" borderId="37" xfId="0" applyFont="1" applyFill="1" applyBorder="1" applyAlignment="1">
      <alignment horizontal="center" vertical="top" wrapText="1"/>
    </xf>
    <xf numFmtId="0" fontId="17" fillId="12" borderId="37" xfId="0" applyFont="1" applyFill="1" applyBorder="1" applyAlignment="1">
      <alignment horizontal="center" vertical="top" wrapText="1"/>
    </xf>
    <xf numFmtId="0" fontId="17" fillId="13" borderId="37" xfId="0" applyFont="1" applyFill="1" applyBorder="1" applyAlignment="1">
      <alignment horizontal="center" vertical="top" wrapText="1"/>
    </xf>
    <xf numFmtId="0" fontId="17" fillId="14" borderId="3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" fillId="5" borderId="1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wrapText="1"/>
    </xf>
    <xf numFmtId="0" fontId="19" fillId="17" borderId="32" xfId="1" applyFont="1" applyFill="1" applyBorder="1" applyAlignment="1">
      <alignment horizontal="center" vertical="top" wrapText="1"/>
    </xf>
    <xf numFmtId="0" fontId="21" fillId="0" borderId="43" xfId="0" applyFont="1" applyBorder="1" applyAlignment="1" applyProtection="1">
      <alignment horizontal="center" wrapText="1" shrinkToFit="1"/>
      <protection locked="0"/>
    </xf>
    <xf numFmtId="0" fontId="21" fillId="0" borderId="46" xfId="0" applyFont="1" applyBorder="1" applyAlignment="1" applyProtection="1">
      <alignment horizontal="center" wrapText="1" shrinkToFit="1"/>
      <protection locked="0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ara.uselikova@soapraha.cz" TargetMode="External"/><Relationship Id="rId2" Type="http://schemas.openxmlformats.org/officeDocument/2006/relationships/hyperlink" Target="mailto:klara.uselikova@soapraha.cz" TargetMode="External"/><Relationship Id="rId1" Type="http://schemas.openxmlformats.org/officeDocument/2006/relationships/hyperlink" Target="mailto:klara.uselikova@soapraha.c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lara.uselikova@soapraha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tabSelected="1" view="pageLayout" topLeftCell="G1" zoomScaleNormal="72" workbookViewId="0">
      <selection activeCell="G8" sqref="G8"/>
    </sheetView>
  </sheetViews>
  <sheetFormatPr defaultRowHeight="15" x14ac:dyDescent="0.25"/>
  <cols>
    <col min="2" max="2" width="41.7109375" style="3" customWidth="1"/>
    <col min="3" max="3" width="13.5703125" customWidth="1"/>
    <col min="4" max="5" width="49.42578125" bestFit="1" customWidth="1"/>
    <col min="6" max="6" width="48.28515625" bestFit="1" customWidth="1"/>
    <col min="7" max="7" width="38.85546875" bestFit="1" customWidth="1"/>
    <col min="8" max="8" width="24.7109375" bestFit="1" customWidth="1"/>
    <col min="9" max="9" width="20" bestFit="1" customWidth="1"/>
    <col min="10" max="10" width="47.7109375" style="3" customWidth="1"/>
    <col min="11" max="11" width="72.42578125" style="3" customWidth="1"/>
    <col min="12" max="12" width="11.7109375" bestFit="1" customWidth="1"/>
    <col min="13" max="13" width="14" bestFit="1" customWidth="1"/>
    <col min="14" max="14" width="10.5703125" bestFit="1" customWidth="1"/>
  </cols>
  <sheetData>
    <row r="1" spans="2:14" x14ac:dyDescent="0.25">
      <c r="B1" s="3" t="s">
        <v>0</v>
      </c>
      <c r="C1" t="s">
        <v>1</v>
      </c>
      <c r="E1" t="s">
        <v>2</v>
      </c>
      <c r="F1" t="s">
        <v>3</v>
      </c>
    </row>
    <row r="2" spans="2:14" x14ac:dyDescent="0.25">
      <c r="B2" s="3" t="s">
        <v>4</v>
      </c>
      <c r="C2" t="s">
        <v>5</v>
      </c>
    </row>
    <row r="4" spans="2:14" ht="15.75" thickBot="1" x14ac:dyDescent="0.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4</v>
      </c>
      <c r="I4" s="6" t="s">
        <v>12</v>
      </c>
      <c r="J4" s="5" t="s">
        <v>13</v>
      </c>
      <c r="K4" s="5" t="s">
        <v>14</v>
      </c>
      <c r="L4" s="6" t="s">
        <v>15</v>
      </c>
      <c r="M4" s="6" t="s">
        <v>16</v>
      </c>
      <c r="N4" s="6" t="s">
        <v>17</v>
      </c>
    </row>
    <row r="5" spans="2:14" ht="60" x14ac:dyDescent="0.25">
      <c r="B5" s="7" t="s">
        <v>18</v>
      </c>
      <c r="C5" s="8" t="s">
        <v>19</v>
      </c>
      <c r="D5" s="8" t="s">
        <v>20</v>
      </c>
      <c r="E5" s="8" t="s">
        <v>20</v>
      </c>
      <c r="F5" s="8" t="s">
        <v>21</v>
      </c>
      <c r="G5" s="8" t="s">
        <v>22</v>
      </c>
      <c r="H5" s="8" t="s">
        <v>5</v>
      </c>
      <c r="I5" s="8" t="s">
        <v>23</v>
      </c>
      <c r="J5" s="9" t="s">
        <v>24</v>
      </c>
      <c r="K5" s="9" t="s">
        <v>25</v>
      </c>
      <c r="L5" s="10">
        <v>21</v>
      </c>
      <c r="M5" s="8" t="s">
        <v>26</v>
      </c>
      <c r="N5" s="11">
        <v>1</v>
      </c>
    </row>
    <row r="6" spans="2:14" ht="90" x14ac:dyDescent="0.25">
      <c r="B6" s="12" t="s">
        <v>18</v>
      </c>
      <c r="C6" s="1" t="s">
        <v>19</v>
      </c>
      <c r="D6" s="1" t="s">
        <v>20</v>
      </c>
      <c r="E6" s="1" t="s">
        <v>20</v>
      </c>
      <c r="F6" s="1" t="s">
        <v>21</v>
      </c>
      <c r="G6" s="1" t="s">
        <v>22</v>
      </c>
      <c r="H6" s="1" t="s">
        <v>5</v>
      </c>
      <c r="I6" s="1" t="s">
        <v>27</v>
      </c>
      <c r="J6" s="4" t="s">
        <v>28</v>
      </c>
      <c r="K6" s="4" t="s">
        <v>29</v>
      </c>
      <c r="L6" s="2">
        <v>21</v>
      </c>
      <c r="M6" s="1" t="s">
        <v>26</v>
      </c>
      <c r="N6" s="13">
        <v>1</v>
      </c>
    </row>
    <row r="7" spans="2:14" ht="30.75" thickBot="1" x14ac:dyDescent="0.3">
      <c r="B7" s="14" t="s">
        <v>18</v>
      </c>
      <c r="C7" s="15" t="s">
        <v>19</v>
      </c>
      <c r="D7" s="15" t="s">
        <v>20</v>
      </c>
      <c r="E7" s="15" t="s">
        <v>20</v>
      </c>
      <c r="F7" s="15" t="s">
        <v>21</v>
      </c>
      <c r="G7" s="15" t="s">
        <v>22</v>
      </c>
      <c r="H7" s="15" t="s">
        <v>5</v>
      </c>
      <c r="I7" s="15" t="s">
        <v>30</v>
      </c>
      <c r="J7" s="16" t="s">
        <v>31</v>
      </c>
      <c r="K7" s="16" t="s">
        <v>32</v>
      </c>
      <c r="L7" s="17">
        <v>21</v>
      </c>
      <c r="M7" s="15" t="s">
        <v>26</v>
      </c>
      <c r="N7" s="18">
        <v>5</v>
      </c>
    </row>
    <row r="8" spans="2:14" ht="30" x14ac:dyDescent="0.25">
      <c r="B8" s="7" t="s">
        <v>33</v>
      </c>
      <c r="C8" s="8" t="s">
        <v>34</v>
      </c>
      <c r="D8" s="8" t="s">
        <v>35</v>
      </c>
      <c r="E8" s="8" t="s">
        <v>35</v>
      </c>
      <c r="F8" s="8" t="s">
        <v>36</v>
      </c>
      <c r="G8" s="8" t="s">
        <v>37</v>
      </c>
      <c r="H8" s="8" t="s">
        <v>5</v>
      </c>
      <c r="I8" s="8" t="s">
        <v>38</v>
      </c>
      <c r="J8" s="9" t="s">
        <v>39</v>
      </c>
      <c r="K8" s="9" t="s">
        <v>40</v>
      </c>
      <c r="L8" s="10">
        <v>21</v>
      </c>
      <c r="M8" s="8" t="s">
        <v>26</v>
      </c>
      <c r="N8" s="11">
        <v>1</v>
      </c>
    </row>
    <row r="9" spans="2:14" ht="120" x14ac:dyDescent="0.25">
      <c r="B9" s="12" t="s">
        <v>33</v>
      </c>
      <c r="C9" s="1" t="s">
        <v>34</v>
      </c>
      <c r="D9" s="1" t="s">
        <v>35</v>
      </c>
      <c r="E9" s="1" t="s">
        <v>35</v>
      </c>
      <c r="F9" s="1" t="s">
        <v>36</v>
      </c>
      <c r="G9" s="1" t="s">
        <v>37</v>
      </c>
      <c r="H9" s="1" t="s">
        <v>5</v>
      </c>
      <c r="I9" s="1" t="s">
        <v>41</v>
      </c>
      <c r="J9" s="4" t="s">
        <v>42</v>
      </c>
      <c r="K9" s="4" t="s">
        <v>43</v>
      </c>
      <c r="L9" s="2">
        <v>21</v>
      </c>
      <c r="M9" s="1" t="s">
        <v>26</v>
      </c>
      <c r="N9" s="13">
        <v>1</v>
      </c>
    </row>
    <row r="10" spans="2:14" ht="45" x14ac:dyDescent="0.25">
      <c r="B10" s="12" t="s">
        <v>33</v>
      </c>
      <c r="C10" s="1" t="s">
        <v>34</v>
      </c>
      <c r="D10" s="1" t="s">
        <v>35</v>
      </c>
      <c r="E10" s="1" t="s">
        <v>35</v>
      </c>
      <c r="F10" s="1" t="s">
        <v>36</v>
      </c>
      <c r="G10" s="1" t="s">
        <v>37</v>
      </c>
      <c r="H10" s="1" t="s">
        <v>5</v>
      </c>
      <c r="I10" s="1" t="s">
        <v>44</v>
      </c>
      <c r="J10" s="4" t="s">
        <v>45</v>
      </c>
      <c r="K10" s="4" t="s">
        <v>46</v>
      </c>
      <c r="L10" s="2">
        <v>21</v>
      </c>
      <c r="M10" s="1" t="s">
        <v>26</v>
      </c>
      <c r="N10" s="13">
        <v>3</v>
      </c>
    </row>
    <row r="11" spans="2:14" ht="30" x14ac:dyDescent="0.25">
      <c r="B11" s="12" t="s">
        <v>33</v>
      </c>
      <c r="C11" s="1" t="s">
        <v>34</v>
      </c>
      <c r="D11" s="1" t="s">
        <v>35</v>
      </c>
      <c r="E11" s="1" t="s">
        <v>35</v>
      </c>
      <c r="F11" s="1" t="s">
        <v>36</v>
      </c>
      <c r="G11" s="1" t="s">
        <v>37</v>
      </c>
      <c r="H11" s="1" t="s">
        <v>5</v>
      </c>
      <c r="I11" s="1" t="s">
        <v>47</v>
      </c>
      <c r="J11" s="4" t="s">
        <v>48</v>
      </c>
      <c r="K11" s="4" t="s">
        <v>49</v>
      </c>
      <c r="L11" s="2">
        <v>21</v>
      </c>
      <c r="M11" s="1" t="s">
        <v>26</v>
      </c>
      <c r="N11" s="13">
        <v>1</v>
      </c>
    </row>
    <row r="12" spans="2:14" ht="30" x14ac:dyDescent="0.25">
      <c r="B12" s="12" t="s">
        <v>33</v>
      </c>
      <c r="C12" s="1" t="s">
        <v>34</v>
      </c>
      <c r="D12" s="1" t="s">
        <v>35</v>
      </c>
      <c r="E12" s="1" t="s">
        <v>35</v>
      </c>
      <c r="F12" s="1" t="s">
        <v>36</v>
      </c>
      <c r="G12" s="1" t="s">
        <v>37</v>
      </c>
      <c r="H12" s="1" t="s">
        <v>5</v>
      </c>
      <c r="I12" s="1" t="s">
        <v>50</v>
      </c>
      <c r="J12" s="4" t="s">
        <v>51</v>
      </c>
      <c r="K12" s="4" t="s">
        <v>52</v>
      </c>
      <c r="L12" s="2">
        <v>21</v>
      </c>
      <c r="M12" s="1" t="s">
        <v>26</v>
      </c>
      <c r="N12" s="13">
        <v>8</v>
      </c>
    </row>
    <row r="13" spans="2:14" ht="30.75" thickBot="1" x14ac:dyDescent="0.3">
      <c r="B13" s="14" t="s">
        <v>33</v>
      </c>
      <c r="C13" s="15" t="s">
        <v>34</v>
      </c>
      <c r="D13" s="15" t="s">
        <v>35</v>
      </c>
      <c r="E13" s="15" t="s">
        <v>35</v>
      </c>
      <c r="F13" s="15" t="s">
        <v>36</v>
      </c>
      <c r="G13" s="15" t="s">
        <v>37</v>
      </c>
      <c r="H13" s="15" t="s">
        <v>5</v>
      </c>
      <c r="I13" s="15" t="s">
        <v>53</v>
      </c>
      <c r="J13" s="16" t="s">
        <v>54</v>
      </c>
      <c r="K13" s="16" t="s">
        <v>55</v>
      </c>
      <c r="L13" s="17">
        <v>21</v>
      </c>
      <c r="M13" s="15" t="s">
        <v>26</v>
      </c>
      <c r="N13" s="18">
        <v>1</v>
      </c>
    </row>
    <row r="14" spans="2:14" ht="45" x14ac:dyDescent="0.25">
      <c r="B14" s="7" t="s">
        <v>57</v>
      </c>
      <c r="C14" s="8" t="s">
        <v>58</v>
      </c>
      <c r="D14" s="8" t="s">
        <v>59</v>
      </c>
      <c r="E14" s="8" t="s">
        <v>59</v>
      </c>
      <c r="F14" s="8" t="s">
        <v>60</v>
      </c>
      <c r="G14" s="8" t="s">
        <v>61</v>
      </c>
      <c r="H14" s="8" t="s">
        <v>5</v>
      </c>
      <c r="I14" s="8" t="s">
        <v>44</v>
      </c>
      <c r="J14" s="9" t="s">
        <v>45</v>
      </c>
      <c r="K14" s="9" t="s">
        <v>46</v>
      </c>
      <c r="L14" s="10">
        <v>21</v>
      </c>
      <c r="M14" s="8" t="s">
        <v>26</v>
      </c>
      <c r="N14" s="11">
        <v>3</v>
      </c>
    </row>
    <row r="15" spans="2:14" ht="30" x14ac:dyDescent="0.25">
      <c r="B15" s="12" t="s">
        <v>57</v>
      </c>
      <c r="C15" s="1" t="s">
        <v>58</v>
      </c>
      <c r="D15" s="1" t="s">
        <v>59</v>
      </c>
      <c r="E15" s="1" t="s">
        <v>59</v>
      </c>
      <c r="F15" s="1" t="s">
        <v>60</v>
      </c>
      <c r="G15" s="1" t="s">
        <v>61</v>
      </c>
      <c r="H15" s="1" t="s">
        <v>5</v>
      </c>
      <c r="I15" s="1" t="s">
        <v>50</v>
      </c>
      <c r="J15" s="4" t="s">
        <v>51</v>
      </c>
      <c r="K15" s="4" t="s">
        <v>52</v>
      </c>
      <c r="L15" s="2">
        <v>21</v>
      </c>
      <c r="M15" s="1" t="s">
        <v>26</v>
      </c>
      <c r="N15" s="13">
        <v>2</v>
      </c>
    </row>
    <row r="16" spans="2:14" ht="45" x14ac:dyDescent="0.25">
      <c r="B16" s="12" t="s">
        <v>57</v>
      </c>
      <c r="C16" s="1" t="s">
        <v>58</v>
      </c>
      <c r="D16" s="1" t="s">
        <v>59</v>
      </c>
      <c r="E16" s="1" t="s">
        <v>59</v>
      </c>
      <c r="F16" s="1" t="s">
        <v>60</v>
      </c>
      <c r="G16" s="1" t="s">
        <v>61</v>
      </c>
      <c r="H16" s="1" t="s">
        <v>5</v>
      </c>
      <c r="I16" s="1" t="s">
        <v>62</v>
      </c>
      <c r="J16" s="4" t="s">
        <v>63</v>
      </c>
      <c r="K16" s="4" t="s">
        <v>64</v>
      </c>
      <c r="L16" s="2">
        <v>21</v>
      </c>
      <c r="M16" s="1" t="s">
        <v>26</v>
      </c>
      <c r="N16" s="13">
        <v>2</v>
      </c>
    </row>
    <row r="17" spans="2:14" ht="30.75" thickBot="1" x14ac:dyDescent="0.3">
      <c r="B17" s="14" t="s">
        <v>57</v>
      </c>
      <c r="C17" s="15" t="s">
        <v>58</v>
      </c>
      <c r="D17" s="15" t="s">
        <v>59</v>
      </c>
      <c r="E17" s="15" t="s">
        <v>59</v>
      </c>
      <c r="F17" s="15" t="s">
        <v>60</v>
      </c>
      <c r="G17" s="15" t="s">
        <v>61</v>
      </c>
      <c r="H17" s="15" t="s">
        <v>5</v>
      </c>
      <c r="I17" s="15" t="s">
        <v>65</v>
      </c>
      <c r="J17" s="16" t="s">
        <v>66</v>
      </c>
      <c r="K17" s="16" t="s">
        <v>67</v>
      </c>
      <c r="L17" s="17">
        <v>21</v>
      </c>
      <c r="M17" s="15" t="s">
        <v>26</v>
      </c>
      <c r="N17" s="18">
        <v>20</v>
      </c>
    </row>
    <row r="18" spans="2:14" ht="30" x14ac:dyDescent="0.25">
      <c r="B18" s="7" t="s">
        <v>68</v>
      </c>
      <c r="C18" s="8" t="s">
        <v>69</v>
      </c>
      <c r="D18" s="8" t="s">
        <v>70</v>
      </c>
      <c r="E18" s="8" t="s">
        <v>70</v>
      </c>
      <c r="F18" s="8" t="s">
        <v>71</v>
      </c>
      <c r="G18" s="8" t="s">
        <v>72</v>
      </c>
      <c r="H18" s="8" t="s">
        <v>5</v>
      </c>
      <c r="I18" s="8" t="s">
        <v>73</v>
      </c>
      <c r="J18" s="9" t="s">
        <v>74</v>
      </c>
      <c r="K18" s="9" t="s">
        <v>75</v>
      </c>
      <c r="L18" s="10">
        <v>21</v>
      </c>
      <c r="M18" s="8" t="s">
        <v>26</v>
      </c>
      <c r="N18" s="11">
        <v>2</v>
      </c>
    </row>
    <row r="19" spans="2:14" ht="30" x14ac:dyDescent="0.25">
      <c r="B19" s="12" t="s">
        <v>68</v>
      </c>
      <c r="C19" s="1" t="s">
        <v>69</v>
      </c>
      <c r="D19" s="1" t="s">
        <v>70</v>
      </c>
      <c r="E19" s="1" t="s">
        <v>70</v>
      </c>
      <c r="F19" s="1" t="s">
        <v>71</v>
      </c>
      <c r="G19" s="1" t="s">
        <v>72</v>
      </c>
      <c r="H19" s="1" t="s">
        <v>5</v>
      </c>
      <c r="I19" s="1" t="s">
        <v>76</v>
      </c>
      <c r="J19" s="4" t="s">
        <v>77</v>
      </c>
      <c r="K19" s="4" t="s">
        <v>78</v>
      </c>
      <c r="L19" s="2">
        <v>21</v>
      </c>
      <c r="M19" s="1" t="s">
        <v>26</v>
      </c>
      <c r="N19" s="13">
        <v>1</v>
      </c>
    </row>
    <row r="20" spans="2:14" ht="30" x14ac:dyDescent="0.25">
      <c r="B20" s="12" t="s">
        <v>68</v>
      </c>
      <c r="C20" s="1" t="s">
        <v>69</v>
      </c>
      <c r="D20" s="1" t="s">
        <v>70</v>
      </c>
      <c r="E20" s="1" t="s">
        <v>70</v>
      </c>
      <c r="F20" s="1" t="s">
        <v>71</v>
      </c>
      <c r="G20" s="1" t="s">
        <v>72</v>
      </c>
      <c r="H20" s="1" t="s">
        <v>5</v>
      </c>
      <c r="I20" s="1" t="s">
        <v>47</v>
      </c>
      <c r="J20" s="4" t="s">
        <v>48</v>
      </c>
      <c r="K20" s="4" t="s">
        <v>49</v>
      </c>
      <c r="L20" s="2">
        <v>21</v>
      </c>
      <c r="M20" s="1" t="s">
        <v>26</v>
      </c>
      <c r="N20" s="13">
        <v>2</v>
      </c>
    </row>
    <row r="21" spans="2:14" ht="90" x14ac:dyDescent="0.25">
      <c r="B21" s="12" t="s">
        <v>68</v>
      </c>
      <c r="C21" s="1" t="s">
        <v>69</v>
      </c>
      <c r="D21" s="1" t="s">
        <v>70</v>
      </c>
      <c r="E21" s="1" t="s">
        <v>70</v>
      </c>
      <c r="F21" s="1" t="s">
        <v>71</v>
      </c>
      <c r="G21" s="1" t="s">
        <v>72</v>
      </c>
      <c r="H21" s="1" t="s">
        <v>5</v>
      </c>
      <c r="I21" s="1" t="s">
        <v>79</v>
      </c>
      <c r="J21" s="4" t="s">
        <v>80</v>
      </c>
      <c r="K21" s="4" t="s">
        <v>81</v>
      </c>
      <c r="L21" s="2">
        <v>21</v>
      </c>
      <c r="M21" s="1" t="s">
        <v>26</v>
      </c>
      <c r="N21" s="13">
        <v>5</v>
      </c>
    </row>
    <row r="22" spans="2:14" ht="30.75" thickBot="1" x14ac:dyDescent="0.3">
      <c r="B22" s="14" t="s">
        <v>68</v>
      </c>
      <c r="C22" s="15" t="s">
        <v>69</v>
      </c>
      <c r="D22" s="15" t="s">
        <v>70</v>
      </c>
      <c r="E22" s="15" t="s">
        <v>70</v>
      </c>
      <c r="F22" s="15" t="s">
        <v>71</v>
      </c>
      <c r="G22" s="15" t="s">
        <v>72</v>
      </c>
      <c r="H22" s="15" t="s">
        <v>5</v>
      </c>
      <c r="I22" s="15" t="s">
        <v>65</v>
      </c>
      <c r="J22" s="16" t="s">
        <v>66</v>
      </c>
      <c r="K22" s="16" t="s">
        <v>67</v>
      </c>
      <c r="L22" s="17">
        <v>21</v>
      </c>
      <c r="M22" s="15" t="s">
        <v>26</v>
      </c>
      <c r="N22" s="18">
        <v>20</v>
      </c>
    </row>
    <row r="23" spans="2:14" ht="30" x14ac:dyDescent="0.25">
      <c r="B23" s="7" t="s">
        <v>82</v>
      </c>
      <c r="C23" s="8" t="s">
        <v>83</v>
      </c>
      <c r="D23" s="8" t="s">
        <v>84</v>
      </c>
      <c r="E23" s="8" t="s">
        <v>84</v>
      </c>
      <c r="F23" s="8" t="s">
        <v>85</v>
      </c>
      <c r="G23" s="8" t="s">
        <v>86</v>
      </c>
      <c r="H23" s="8" t="s">
        <v>5</v>
      </c>
      <c r="I23" s="8" t="s">
        <v>73</v>
      </c>
      <c r="J23" s="9" t="s">
        <v>74</v>
      </c>
      <c r="K23" s="9" t="s">
        <v>75</v>
      </c>
      <c r="L23" s="10">
        <v>21</v>
      </c>
      <c r="M23" s="8" t="s">
        <v>26</v>
      </c>
      <c r="N23" s="11">
        <v>1</v>
      </c>
    </row>
    <row r="24" spans="2:14" ht="45.75" thickBot="1" x14ac:dyDescent="0.3">
      <c r="B24" s="14" t="s">
        <v>82</v>
      </c>
      <c r="C24" s="15" t="s">
        <v>83</v>
      </c>
      <c r="D24" s="15" t="s">
        <v>84</v>
      </c>
      <c r="E24" s="15" t="s">
        <v>84</v>
      </c>
      <c r="F24" s="15" t="s">
        <v>85</v>
      </c>
      <c r="G24" s="15" t="s">
        <v>86</v>
      </c>
      <c r="H24" s="15" t="s">
        <v>5</v>
      </c>
      <c r="I24" s="15" t="s">
        <v>44</v>
      </c>
      <c r="J24" s="16" t="s">
        <v>45</v>
      </c>
      <c r="K24" s="16" t="s">
        <v>46</v>
      </c>
      <c r="L24" s="17">
        <v>21</v>
      </c>
      <c r="M24" s="15" t="s">
        <v>26</v>
      </c>
      <c r="N24" s="18">
        <v>1</v>
      </c>
    </row>
    <row r="25" spans="2:14" ht="30" x14ac:dyDescent="0.25">
      <c r="B25" s="7" t="s">
        <v>87</v>
      </c>
      <c r="C25" s="8" t="s">
        <v>88</v>
      </c>
      <c r="D25" s="8" t="s">
        <v>89</v>
      </c>
      <c r="E25" s="8" t="s">
        <v>89</v>
      </c>
      <c r="F25" s="8" t="s">
        <v>90</v>
      </c>
      <c r="G25" s="8" t="s">
        <v>91</v>
      </c>
      <c r="H25" s="8" t="s">
        <v>5</v>
      </c>
      <c r="I25" s="8" t="s">
        <v>73</v>
      </c>
      <c r="J25" s="9" t="s">
        <v>74</v>
      </c>
      <c r="K25" s="9" t="s">
        <v>75</v>
      </c>
      <c r="L25" s="10">
        <v>21</v>
      </c>
      <c r="M25" s="8" t="s">
        <v>26</v>
      </c>
      <c r="N25" s="11">
        <v>10</v>
      </c>
    </row>
    <row r="26" spans="2:14" ht="30.75" thickBot="1" x14ac:dyDescent="0.3">
      <c r="B26" s="14" t="s">
        <v>87</v>
      </c>
      <c r="C26" s="15" t="s">
        <v>88</v>
      </c>
      <c r="D26" s="15" t="s">
        <v>89</v>
      </c>
      <c r="E26" s="15" t="s">
        <v>89</v>
      </c>
      <c r="F26" s="15" t="s">
        <v>90</v>
      </c>
      <c r="G26" s="15" t="s">
        <v>91</v>
      </c>
      <c r="H26" s="15" t="s">
        <v>5</v>
      </c>
      <c r="I26" s="15" t="s">
        <v>92</v>
      </c>
      <c r="J26" s="16" t="s">
        <v>93</v>
      </c>
      <c r="K26" s="16" t="s">
        <v>94</v>
      </c>
      <c r="L26" s="17">
        <v>21</v>
      </c>
      <c r="M26" s="15" t="s">
        <v>26</v>
      </c>
      <c r="N26" s="18">
        <v>1</v>
      </c>
    </row>
    <row r="27" spans="2:14" ht="30" x14ac:dyDescent="0.25">
      <c r="B27" s="7" t="s">
        <v>95</v>
      </c>
      <c r="C27" s="8" t="s">
        <v>96</v>
      </c>
      <c r="D27" s="8" t="s">
        <v>97</v>
      </c>
      <c r="E27" s="8" t="s">
        <v>97</v>
      </c>
      <c r="F27" s="8" t="s">
        <v>98</v>
      </c>
      <c r="G27" s="8" t="s">
        <v>99</v>
      </c>
      <c r="H27" s="8" t="s">
        <v>5</v>
      </c>
      <c r="I27" s="8" t="s">
        <v>47</v>
      </c>
      <c r="J27" s="9" t="s">
        <v>48</v>
      </c>
      <c r="K27" s="9" t="s">
        <v>49</v>
      </c>
      <c r="L27" s="10">
        <v>21</v>
      </c>
      <c r="M27" s="8" t="s">
        <v>26</v>
      </c>
      <c r="N27" s="11">
        <v>2</v>
      </c>
    </row>
    <row r="28" spans="2:14" ht="30.75" thickBot="1" x14ac:dyDescent="0.3">
      <c r="B28" s="14" t="s">
        <v>95</v>
      </c>
      <c r="C28" s="15" t="s">
        <v>96</v>
      </c>
      <c r="D28" s="15" t="s">
        <v>97</v>
      </c>
      <c r="E28" s="15" t="s">
        <v>97</v>
      </c>
      <c r="F28" s="15" t="s">
        <v>98</v>
      </c>
      <c r="G28" s="15" t="s">
        <v>99</v>
      </c>
      <c r="H28" s="15" t="s">
        <v>5</v>
      </c>
      <c r="I28" s="15" t="s">
        <v>65</v>
      </c>
      <c r="J28" s="16" t="s">
        <v>66</v>
      </c>
      <c r="K28" s="16" t="s">
        <v>67</v>
      </c>
      <c r="L28" s="17">
        <v>21</v>
      </c>
      <c r="M28" s="15" t="s">
        <v>26</v>
      </c>
      <c r="N28" s="18">
        <v>3</v>
      </c>
    </row>
    <row r="29" spans="2:14" ht="30" x14ac:dyDescent="0.25">
      <c r="B29" s="7" t="s">
        <v>100</v>
      </c>
      <c r="C29" s="8" t="s">
        <v>101</v>
      </c>
      <c r="D29" s="8" t="s">
        <v>102</v>
      </c>
      <c r="E29" s="8" t="s">
        <v>103</v>
      </c>
      <c r="F29" s="8" t="s">
        <v>104</v>
      </c>
      <c r="G29" s="8" t="s">
        <v>105</v>
      </c>
      <c r="H29" s="8" t="s">
        <v>5</v>
      </c>
      <c r="I29" s="8" t="s">
        <v>53</v>
      </c>
      <c r="J29" s="9" t="s">
        <v>54</v>
      </c>
      <c r="K29" s="9" t="s">
        <v>55</v>
      </c>
      <c r="L29" s="10">
        <v>21</v>
      </c>
      <c r="M29" s="8" t="s">
        <v>26</v>
      </c>
      <c r="N29" s="11">
        <v>2</v>
      </c>
    </row>
    <row r="30" spans="2:14" ht="30" x14ac:dyDescent="0.25">
      <c r="B30" s="12" t="s">
        <v>100</v>
      </c>
      <c r="C30" s="1" t="s">
        <v>101</v>
      </c>
      <c r="D30" s="1" t="s">
        <v>102</v>
      </c>
      <c r="E30" s="1" t="s">
        <v>103</v>
      </c>
      <c r="F30" s="1" t="s">
        <v>104</v>
      </c>
      <c r="G30" s="1" t="s">
        <v>105</v>
      </c>
      <c r="H30" s="1" t="s">
        <v>5</v>
      </c>
      <c r="I30" s="1" t="s">
        <v>106</v>
      </c>
      <c r="J30" s="4" t="s">
        <v>107</v>
      </c>
      <c r="K30" s="4" t="s">
        <v>108</v>
      </c>
      <c r="L30" s="2">
        <v>21</v>
      </c>
      <c r="M30" s="1" t="s">
        <v>26</v>
      </c>
      <c r="N30" s="13">
        <v>1</v>
      </c>
    </row>
    <row r="31" spans="2:14" ht="60" x14ac:dyDescent="0.25">
      <c r="B31" s="12" t="s">
        <v>100</v>
      </c>
      <c r="C31" s="1" t="s">
        <v>101</v>
      </c>
      <c r="D31" s="1" t="s">
        <v>102</v>
      </c>
      <c r="E31" s="1" t="s">
        <v>103</v>
      </c>
      <c r="F31" s="1" t="s">
        <v>104</v>
      </c>
      <c r="G31" s="1" t="s">
        <v>105</v>
      </c>
      <c r="H31" s="1" t="s">
        <v>5</v>
      </c>
      <c r="I31" s="1" t="s">
        <v>109</v>
      </c>
      <c r="J31" s="4" t="s">
        <v>110</v>
      </c>
      <c r="K31" s="4" t="s">
        <v>111</v>
      </c>
      <c r="L31" s="2">
        <v>21</v>
      </c>
      <c r="M31" s="1" t="s">
        <v>26</v>
      </c>
      <c r="N31" s="13">
        <v>2</v>
      </c>
    </row>
    <row r="32" spans="2:14" ht="30.75" thickBot="1" x14ac:dyDescent="0.3">
      <c r="B32" s="14" t="s">
        <v>100</v>
      </c>
      <c r="C32" s="15" t="s">
        <v>101</v>
      </c>
      <c r="D32" s="15" t="s">
        <v>102</v>
      </c>
      <c r="E32" s="15" t="s">
        <v>103</v>
      </c>
      <c r="F32" s="15" t="s">
        <v>104</v>
      </c>
      <c r="G32" s="15" t="s">
        <v>105</v>
      </c>
      <c r="H32" s="15" t="s">
        <v>5</v>
      </c>
      <c r="I32" s="15" t="s">
        <v>65</v>
      </c>
      <c r="J32" s="16" t="s">
        <v>66</v>
      </c>
      <c r="K32" s="16" t="s">
        <v>67</v>
      </c>
      <c r="L32" s="17">
        <v>21</v>
      </c>
      <c r="M32" s="15" t="s">
        <v>26</v>
      </c>
      <c r="N32" s="18">
        <v>10</v>
      </c>
    </row>
    <row r="33" spans="2:14" ht="30" x14ac:dyDescent="0.25">
      <c r="B33" s="7" t="s">
        <v>112</v>
      </c>
      <c r="C33" s="8" t="s">
        <v>113</v>
      </c>
      <c r="D33" s="8" t="s">
        <v>114</v>
      </c>
      <c r="E33" s="8" t="s">
        <v>115</v>
      </c>
      <c r="F33" s="8" t="s">
        <v>116</v>
      </c>
      <c r="G33" s="8" t="s">
        <v>117</v>
      </c>
      <c r="H33" s="8" t="s">
        <v>5</v>
      </c>
      <c r="I33" s="8" t="s">
        <v>73</v>
      </c>
      <c r="J33" s="9" t="s">
        <v>74</v>
      </c>
      <c r="K33" s="9" t="s">
        <v>75</v>
      </c>
      <c r="L33" s="10">
        <v>21</v>
      </c>
      <c r="M33" s="8" t="s">
        <v>26</v>
      </c>
      <c r="N33" s="11">
        <v>5</v>
      </c>
    </row>
    <row r="34" spans="2:14" ht="30" x14ac:dyDescent="0.25">
      <c r="B34" s="12" t="s">
        <v>112</v>
      </c>
      <c r="C34" s="1" t="s">
        <v>113</v>
      </c>
      <c r="D34" s="1" t="s">
        <v>114</v>
      </c>
      <c r="E34" s="1" t="s">
        <v>115</v>
      </c>
      <c r="F34" s="1" t="s">
        <v>116</v>
      </c>
      <c r="G34" s="1" t="s">
        <v>117</v>
      </c>
      <c r="H34" s="1" t="s">
        <v>5</v>
      </c>
      <c r="I34" s="1" t="s">
        <v>76</v>
      </c>
      <c r="J34" s="4" t="s">
        <v>77</v>
      </c>
      <c r="K34" s="4" t="s">
        <v>78</v>
      </c>
      <c r="L34" s="2">
        <v>21</v>
      </c>
      <c r="M34" s="1" t="s">
        <v>26</v>
      </c>
      <c r="N34" s="13">
        <v>26</v>
      </c>
    </row>
    <row r="35" spans="2:14" ht="30" x14ac:dyDescent="0.25">
      <c r="B35" s="12" t="s">
        <v>112</v>
      </c>
      <c r="C35" s="1" t="s">
        <v>113</v>
      </c>
      <c r="D35" s="1" t="s">
        <v>114</v>
      </c>
      <c r="E35" s="1" t="s">
        <v>115</v>
      </c>
      <c r="F35" s="1" t="s">
        <v>116</v>
      </c>
      <c r="G35" s="1" t="s">
        <v>117</v>
      </c>
      <c r="H35" s="1" t="s">
        <v>5</v>
      </c>
      <c r="I35" s="1" t="s">
        <v>118</v>
      </c>
      <c r="J35" s="4" t="s">
        <v>119</v>
      </c>
      <c r="K35" s="4" t="s">
        <v>120</v>
      </c>
      <c r="L35" s="2">
        <v>21</v>
      </c>
      <c r="M35" s="1" t="s">
        <v>26</v>
      </c>
      <c r="N35" s="13">
        <v>7</v>
      </c>
    </row>
    <row r="36" spans="2:14" ht="30" x14ac:dyDescent="0.25">
      <c r="B36" s="12" t="s">
        <v>112</v>
      </c>
      <c r="C36" s="1" t="s">
        <v>113</v>
      </c>
      <c r="D36" s="1" t="s">
        <v>114</v>
      </c>
      <c r="E36" s="1" t="s">
        <v>115</v>
      </c>
      <c r="F36" s="1" t="s">
        <v>116</v>
      </c>
      <c r="G36" s="1" t="s">
        <v>117</v>
      </c>
      <c r="H36" s="1" t="s">
        <v>5</v>
      </c>
      <c r="I36" s="1" t="s">
        <v>121</v>
      </c>
      <c r="J36" s="4" t="s">
        <v>122</v>
      </c>
      <c r="K36" s="4" t="s">
        <v>123</v>
      </c>
      <c r="L36" s="2">
        <v>21</v>
      </c>
      <c r="M36" s="1" t="s">
        <v>26</v>
      </c>
      <c r="N36" s="13">
        <v>6</v>
      </c>
    </row>
    <row r="37" spans="2:14" ht="30" x14ac:dyDescent="0.25">
      <c r="B37" s="12" t="s">
        <v>112</v>
      </c>
      <c r="C37" s="1" t="s">
        <v>113</v>
      </c>
      <c r="D37" s="1" t="s">
        <v>114</v>
      </c>
      <c r="E37" s="1" t="s">
        <v>115</v>
      </c>
      <c r="F37" s="1" t="s">
        <v>116</v>
      </c>
      <c r="G37" s="1" t="s">
        <v>117</v>
      </c>
      <c r="H37" s="1" t="s">
        <v>5</v>
      </c>
      <c r="I37" s="1" t="s">
        <v>124</v>
      </c>
      <c r="J37" s="4" t="s">
        <v>125</v>
      </c>
      <c r="K37" s="4" t="s">
        <v>126</v>
      </c>
      <c r="L37" s="2">
        <v>21</v>
      </c>
      <c r="M37" s="1" t="s">
        <v>26</v>
      </c>
      <c r="N37" s="13">
        <v>1</v>
      </c>
    </row>
    <row r="38" spans="2:14" ht="45" x14ac:dyDescent="0.25">
      <c r="B38" s="12" t="s">
        <v>112</v>
      </c>
      <c r="C38" s="1" t="s">
        <v>113</v>
      </c>
      <c r="D38" s="1" t="s">
        <v>114</v>
      </c>
      <c r="E38" s="1" t="s">
        <v>115</v>
      </c>
      <c r="F38" s="1" t="s">
        <v>116</v>
      </c>
      <c r="G38" s="1" t="s">
        <v>117</v>
      </c>
      <c r="H38" s="1" t="s">
        <v>5</v>
      </c>
      <c r="I38" s="1" t="s">
        <v>127</v>
      </c>
      <c r="J38" s="4" t="s">
        <v>54</v>
      </c>
      <c r="K38" s="4" t="s">
        <v>128</v>
      </c>
      <c r="L38" s="2">
        <v>21</v>
      </c>
      <c r="M38" s="1" t="s">
        <v>26</v>
      </c>
      <c r="N38" s="13">
        <v>1</v>
      </c>
    </row>
    <row r="39" spans="2:14" ht="30" x14ac:dyDescent="0.25">
      <c r="B39" s="12" t="s">
        <v>112</v>
      </c>
      <c r="C39" s="1" t="s">
        <v>113</v>
      </c>
      <c r="D39" s="1" t="s">
        <v>114</v>
      </c>
      <c r="E39" s="1" t="s">
        <v>115</v>
      </c>
      <c r="F39" s="1" t="s">
        <v>116</v>
      </c>
      <c r="G39" s="1" t="s">
        <v>117</v>
      </c>
      <c r="H39" s="1" t="s">
        <v>5</v>
      </c>
      <c r="I39" s="1" t="s">
        <v>129</v>
      </c>
      <c r="J39" s="4" t="s">
        <v>130</v>
      </c>
      <c r="K39" s="4" t="s">
        <v>131</v>
      </c>
      <c r="L39" s="2">
        <v>21</v>
      </c>
      <c r="M39" s="1" t="s">
        <v>26</v>
      </c>
      <c r="N39" s="13">
        <v>1</v>
      </c>
    </row>
    <row r="40" spans="2:14" ht="30" x14ac:dyDescent="0.25">
      <c r="B40" s="12" t="s">
        <v>112</v>
      </c>
      <c r="C40" s="1" t="s">
        <v>113</v>
      </c>
      <c r="D40" s="1" t="s">
        <v>114</v>
      </c>
      <c r="E40" s="1" t="s">
        <v>115</v>
      </c>
      <c r="F40" s="1" t="s">
        <v>116</v>
      </c>
      <c r="G40" s="1" t="s">
        <v>117</v>
      </c>
      <c r="H40" s="1" t="s">
        <v>5</v>
      </c>
      <c r="I40" s="1" t="s">
        <v>53</v>
      </c>
      <c r="J40" s="4" t="s">
        <v>54</v>
      </c>
      <c r="K40" s="4" t="s">
        <v>55</v>
      </c>
      <c r="L40" s="2">
        <v>21</v>
      </c>
      <c r="M40" s="1" t="s">
        <v>26</v>
      </c>
      <c r="N40" s="13">
        <v>1</v>
      </c>
    </row>
    <row r="41" spans="2:14" ht="30.75" thickBot="1" x14ac:dyDescent="0.3">
      <c r="B41" s="14" t="s">
        <v>112</v>
      </c>
      <c r="C41" s="15" t="s">
        <v>113</v>
      </c>
      <c r="D41" s="15" t="s">
        <v>114</v>
      </c>
      <c r="E41" s="15" t="s">
        <v>115</v>
      </c>
      <c r="F41" s="15" t="s">
        <v>116</v>
      </c>
      <c r="G41" s="15" t="s">
        <v>117</v>
      </c>
      <c r="H41" s="15" t="s">
        <v>5</v>
      </c>
      <c r="I41" s="15" t="s">
        <v>30</v>
      </c>
      <c r="J41" s="16" t="s">
        <v>31</v>
      </c>
      <c r="K41" s="16" t="s">
        <v>32</v>
      </c>
      <c r="L41" s="17">
        <v>21</v>
      </c>
      <c r="M41" s="15" t="s">
        <v>26</v>
      </c>
      <c r="N41" s="18">
        <v>12</v>
      </c>
    </row>
    <row r="42" spans="2:14" ht="45" x14ac:dyDescent="0.25">
      <c r="B42" s="7" t="s">
        <v>132</v>
      </c>
      <c r="C42" s="8" t="s">
        <v>133</v>
      </c>
      <c r="D42" s="8" t="s">
        <v>134</v>
      </c>
      <c r="E42" s="8" t="s">
        <v>135</v>
      </c>
      <c r="F42" s="8" t="s">
        <v>136</v>
      </c>
      <c r="G42" s="8" t="s">
        <v>137</v>
      </c>
      <c r="H42" s="8" t="s">
        <v>5</v>
      </c>
      <c r="I42" s="8" t="s">
        <v>138</v>
      </c>
      <c r="J42" s="9" t="s">
        <v>139</v>
      </c>
      <c r="K42" s="9" t="s">
        <v>140</v>
      </c>
      <c r="L42" s="10">
        <v>21</v>
      </c>
      <c r="M42" s="8" t="s">
        <v>26</v>
      </c>
      <c r="N42" s="11">
        <v>1</v>
      </c>
    </row>
    <row r="43" spans="2:14" ht="30" x14ac:dyDescent="0.25">
      <c r="B43" s="12" t="s">
        <v>132</v>
      </c>
      <c r="C43" s="1" t="s">
        <v>133</v>
      </c>
      <c r="D43" s="1" t="s">
        <v>134</v>
      </c>
      <c r="E43" s="1" t="s">
        <v>135</v>
      </c>
      <c r="F43" s="1" t="s">
        <v>136</v>
      </c>
      <c r="G43" s="1" t="s">
        <v>137</v>
      </c>
      <c r="H43" s="1" t="s">
        <v>5</v>
      </c>
      <c r="I43" s="1" t="s">
        <v>50</v>
      </c>
      <c r="J43" s="4" t="s">
        <v>51</v>
      </c>
      <c r="K43" s="4" t="s">
        <v>52</v>
      </c>
      <c r="L43" s="2">
        <v>21</v>
      </c>
      <c r="M43" s="1" t="s">
        <v>26</v>
      </c>
      <c r="N43" s="13">
        <v>3</v>
      </c>
    </row>
    <row r="44" spans="2:14" ht="30" x14ac:dyDescent="0.25">
      <c r="B44" s="12" t="s">
        <v>132</v>
      </c>
      <c r="C44" s="1" t="s">
        <v>133</v>
      </c>
      <c r="D44" s="1" t="s">
        <v>134</v>
      </c>
      <c r="E44" s="1" t="s">
        <v>135</v>
      </c>
      <c r="F44" s="1" t="s">
        <v>136</v>
      </c>
      <c r="G44" s="1" t="s">
        <v>137</v>
      </c>
      <c r="H44" s="1" t="s">
        <v>5</v>
      </c>
      <c r="I44" s="1" t="s">
        <v>124</v>
      </c>
      <c r="J44" s="4" t="s">
        <v>125</v>
      </c>
      <c r="K44" s="4" t="s">
        <v>126</v>
      </c>
      <c r="L44" s="2">
        <v>21</v>
      </c>
      <c r="M44" s="1" t="s">
        <v>26</v>
      </c>
      <c r="N44" s="13">
        <v>1</v>
      </c>
    </row>
    <row r="45" spans="2:14" ht="30.75" thickBot="1" x14ac:dyDescent="0.3">
      <c r="B45" s="14" t="s">
        <v>132</v>
      </c>
      <c r="C45" s="15" t="s">
        <v>133</v>
      </c>
      <c r="D45" s="15" t="s">
        <v>134</v>
      </c>
      <c r="E45" s="15" t="s">
        <v>135</v>
      </c>
      <c r="F45" s="15" t="s">
        <v>136</v>
      </c>
      <c r="G45" s="15" t="s">
        <v>137</v>
      </c>
      <c r="H45" s="15" t="s">
        <v>5</v>
      </c>
      <c r="I45" s="15" t="s">
        <v>106</v>
      </c>
      <c r="J45" s="16" t="s">
        <v>107</v>
      </c>
      <c r="K45" s="16" t="s">
        <v>108</v>
      </c>
      <c r="L45" s="17">
        <v>21</v>
      </c>
      <c r="M45" s="15" t="s">
        <v>26</v>
      </c>
      <c r="N45" s="18">
        <v>2</v>
      </c>
    </row>
    <row r="46" spans="2:14" ht="60" x14ac:dyDescent="0.25">
      <c r="B46" s="7" t="s">
        <v>141</v>
      </c>
      <c r="C46" s="8" t="s">
        <v>142</v>
      </c>
      <c r="D46" s="8" t="s">
        <v>143</v>
      </c>
      <c r="E46" s="8" t="s">
        <v>144</v>
      </c>
      <c r="F46" s="8" t="s">
        <v>145</v>
      </c>
      <c r="G46" s="8" t="s">
        <v>146</v>
      </c>
      <c r="H46" s="8" t="s">
        <v>5</v>
      </c>
      <c r="I46" s="8" t="s">
        <v>109</v>
      </c>
      <c r="J46" s="9" t="s">
        <v>110</v>
      </c>
      <c r="K46" s="9" t="s">
        <v>111</v>
      </c>
      <c r="L46" s="10">
        <v>21</v>
      </c>
      <c r="M46" s="8" t="s">
        <v>26</v>
      </c>
      <c r="N46" s="11">
        <v>2</v>
      </c>
    </row>
    <row r="47" spans="2:14" ht="45.75" thickBot="1" x14ac:dyDescent="0.3">
      <c r="B47" s="14" t="s">
        <v>141</v>
      </c>
      <c r="C47" s="15" t="s">
        <v>142</v>
      </c>
      <c r="D47" s="15" t="s">
        <v>143</v>
      </c>
      <c r="E47" s="15" t="s">
        <v>144</v>
      </c>
      <c r="F47" s="15" t="s">
        <v>145</v>
      </c>
      <c r="G47" s="15" t="s">
        <v>146</v>
      </c>
      <c r="H47" s="15" t="s">
        <v>5</v>
      </c>
      <c r="I47" s="15" t="s">
        <v>62</v>
      </c>
      <c r="J47" s="16" t="s">
        <v>63</v>
      </c>
      <c r="K47" s="16" t="s">
        <v>64</v>
      </c>
      <c r="L47" s="17">
        <v>21</v>
      </c>
      <c r="M47" s="15" t="s">
        <v>26</v>
      </c>
      <c r="N47" s="18">
        <v>1</v>
      </c>
    </row>
    <row r="48" spans="2:14" ht="90.75" thickBot="1" x14ac:dyDescent="0.3">
      <c r="B48" s="19" t="s">
        <v>147</v>
      </c>
      <c r="C48" s="20" t="s">
        <v>148</v>
      </c>
      <c r="D48" s="20" t="s">
        <v>149</v>
      </c>
      <c r="E48" s="20" t="s">
        <v>150</v>
      </c>
      <c r="F48" s="20" t="s">
        <v>151</v>
      </c>
      <c r="G48" s="20" t="s">
        <v>152</v>
      </c>
      <c r="H48" s="20" t="s">
        <v>5</v>
      </c>
      <c r="I48" s="20" t="s">
        <v>27</v>
      </c>
      <c r="J48" s="21" t="s">
        <v>28</v>
      </c>
      <c r="K48" s="21" t="s">
        <v>29</v>
      </c>
      <c r="L48" s="22">
        <v>21</v>
      </c>
      <c r="M48" s="20" t="s">
        <v>26</v>
      </c>
      <c r="N48" s="23">
        <v>5</v>
      </c>
    </row>
    <row r="49" spans="2:14" ht="30" x14ac:dyDescent="0.25">
      <c r="B49" s="7" t="s">
        <v>153</v>
      </c>
      <c r="C49" s="8" t="s">
        <v>154</v>
      </c>
      <c r="D49" s="8" t="s">
        <v>155</v>
      </c>
      <c r="E49" s="8" t="s">
        <v>155</v>
      </c>
      <c r="F49" s="8" t="s">
        <v>156</v>
      </c>
      <c r="G49" s="8" t="s">
        <v>157</v>
      </c>
      <c r="H49" s="8" t="s">
        <v>5</v>
      </c>
      <c r="I49" s="8" t="s">
        <v>73</v>
      </c>
      <c r="J49" s="9" t="s">
        <v>74</v>
      </c>
      <c r="K49" s="9" t="s">
        <v>75</v>
      </c>
      <c r="L49" s="10">
        <v>21</v>
      </c>
      <c r="M49" s="8" t="s">
        <v>26</v>
      </c>
      <c r="N49" s="11">
        <v>10</v>
      </c>
    </row>
    <row r="50" spans="2:14" ht="30.75" thickBot="1" x14ac:dyDescent="0.3">
      <c r="B50" s="14" t="s">
        <v>153</v>
      </c>
      <c r="C50" s="15" t="s">
        <v>154</v>
      </c>
      <c r="D50" s="15" t="s">
        <v>155</v>
      </c>
      <c r="E50" s="15" t="s">
        <v>155</v>
      </c>
      <c r="F50" s="15" t="s">
        <v>156</v>
      </c>
      <c r="G50" s="15" t="s">
        <v>157</v>
      </c>
      <c r="H50" s="15" t="s">
        <v>5</v>
      </c>
      <c r="I50" s="15" t="s">
        <v>65</v>
      </c>
      <c r="J50" s="16" t="s">
        <v>66</v>
      </c>
      <c r="K50" s="16" t="s">
        <v>67</v>
      </c>
      <c r="L50" s="17">
        <v>21</v>
      </c>
      <c r="M50" s="15" t="s">
        <v>26</v>
      </c>
      <c r="N50" s="18">
        <v>10</v>
      </c>
    </row>
    <row r="51" spans="2:14" ht="30" x14ac:dyDescent="0.25">
      <c r="B51" s="7" t="s">
        <v>158</v>
      </c>
      <c r="C51" s="8" t="s">
        <v>159</v>
      </c>
      <c r="D51" s="8" t="s">
        <v>160</v>
      </c>
      <c r="E51" s="8" t="s">
        <v>160</v>
      </c>
      <c r="F51" s="8" t="s">
        <v>161</v>
      </c>
      <c r="G51" s="8" t="s">
        <v>162</v>
      </c>
      <c r="H51" s="8" t="s">
        <v>5</v>
      </c>
      <c r="I51" s="8" t="s">
        <v>47</v>
      </c>
      <c r="J51" s="9" t="s">
        <v>48</v>
      </c>
      <c r="K51" s="9" t="s">
        <v>49</v>
      </c>
      <c r="L51" s="10">
        <v>21</v>
      </c>
      <c r="M51" s="8" t="s">
        <v>26</v>
      </c>
      <c r="N51" s="11">
        <v>2</v>
      </c>
    </row>
    <row r="52" spans="2:14" ht="30" x14ac:dyDescent="0.25">
      <c r="B52" s="12" t="s">
        <v>158</v>
      </c>
      <c r="C52" s="1" t="s">
        <v>159</v>
      </c>
      <c r="D52" s="1" t="s">
        <v>160</v>
      </c>
      <c r="E52" s="1" t="s">
        <v>160</v>
      </c>
      <c r="F52" s="1" t="s">
        <v>161</v>
      </c>
      <c r="G52" s="1" t="s">
        <v>162</v>
      </c>
      <c r="H52" s="1" t="s">
        <v>5</v>
      </c>
      <c r="I52" s="1" t="s">
        <v>163</v>
      </c>
      <c r="J52" s="4" t="s">
        <v>164</v>
      </c>
      <c r="K52" s="4" t="s">
        <v>165</v>
      </c>
      <c r="L52" s="2">
        <v>21</v>
      </c>
      <c r="M52" s="1" t="s">
        <v>26</v>
      </c>
      <c r="N52" s="13">
        <v>1</v>
      </c>
    </row>
    <row r="53" spans="2:14" ht="30" x14ac:dyDescent="0.25">
      <c r="B53" s="12" t="s">
        <v>158</v>
      </c>
      <c r="C53" s="1" t="s">
        <v>159</v>
      </c>
      <c r="D53" s="1" t="s">
        <v>160</v>
      </c>
      <c r="E53" s="1" t="s">
        <v>160</v>
      </c>
      <c r="F53" s="1" t="s">
        <v>161</v>
      </c>
      <c r="G53" s="1" t="s">
        <v>162</v>
      </c>
      <c r="H53" s="1" t="s">
        <v>5</v>
      </c>
      <c r="I53" s="1" t="s">
        <v>166</v>
      </c>
      <c r="J53" s="4" t="s">
        <v>164</v>
      </c>
      <c r="K53" s="4" t="s">
        <v>167</v>
      </c>
      <c r="L53" s="2">
        <v>21</v>
      </c>
      <c r="M53" s="1" t="s">
        <v>26</v>
      </c>
      <c r="N53" s="13">
        <v>2</v>
      </c>
    </row>
    <row r="54" spans="2:14" ht="30" x14ac:dyDescent="0.25">
      <c r="B54" s="12" t="s">
        <v>158</v>
      </c>
      <c r="C54" s="1" t="s">
        <v>159</v>
      </c>
      <c r="D54" s="1" t="s">
        <v>160</v>
      </c>
      <c r="E54" s="1" t="s">
        <v>160</v>
      </c>
      <c r="F54" s="1" t="s">
        <v>161</v>
      </c>
      <c r="G54" s="1" t="s">
        <v>162</v>
      </c>
      <c r="H54" s="1" t="s">
        <v>5</v>
      </c>
      <c r="I54" s="1" t="s">
        <v>106</v>
      </c>
      <c r="J54" s="4" t="s">
        <v>107</v>
      </c>
      <c r="K54" s="4" t="s">
        <v>108</v>
      </c>
      <c r="L54" s="2">
        <v>21</v>
      </c>
      <c r="M54" s="1" t="s">
        <v>26</v>
      </c>
      <c r="N54" s="13">
        <v>1</v>
      </c>
    </row>
    <row r="55" spans="2:14" ht="60.75" thickBot="1" x14ac:dyDescent="0.3">
      <c r="B55" s="14" t="s">
        <v>158</v>
      </c>
      <c r="C55" s="15" t="s">
        <v>159</v>
      </c>
      <c r="D55" s="15" t="s">
        <v>160</v>
      </c>
      <c r="E55" s="15" t="s">
        <v>160</v>
      </c>
      <c r="F55" s="15" t="s">
        <v>161</v>
      </c>
      <c r="G55" s="15" t="s">
        <v>162</v>
      </c>
      <c r="H55" s="15" t="s">
        <v>5</v>
      </c>
      <c r="I55" s="15" t="s">
        <v>109</v>
      </c>
      <c r="J55" s="16" t="s">
        <v>110</v>
      </c>
      <c r="K55" s="16" t="s">
        <v>111</v>
      </c>
      <c r="L55" s="17">
        <v>21</v>
      </c>
      <c r="M55" s="15" t="s">
        <v>26</v>
      </c>
      <c r="N55" s="18">
        <v>2</v>
      </c>
    </row>
    <row r="56" spans="2:14" ht="30" x14ac:dyDescent="0.25">
      <c r="B56" s="7" t="s">
        <v>168</v>
      </c>
      <c r="C56" s="8" t="s">
        <v>169</v>
      </c>
      <c r="D56" s="8" t="s">
        <v>170</v>
      </c>
      <c r="E56" s="8" t="s">
        <v>170</v>
      </c>
      <c r="F56" s="8" t="s">
        <v>171</v>
      </c>
      <c r="G56" s="8" t="s">
        <v>172</v>
      </c>
      <c r="H56" s="8" t="s">
        <v>5</v>
      </c>
      <c r="I56" s="8" t="s">
        <v>50</v>
      </c>
      <c r="J56" s="9" t="s">
        <v>51</v>
      </c>
      <c r="K56" s="9" t="s">
        <v>52</v>
      </c>
      <c r="L56" s="10">
        <v>21</v>
      </c>
      <c r="M56" s="8" t="s">
        <v>26</v>
      </c>
      <c r="N56" s="11">
        <v>2</v>
      </c>
    </row>
    <row r="57" spans="2:14" ht="30.75" thickBot="1" x14ac:dyDescent="0.3">
      <c r="B57" s="14" t="s">
        <v>168</v>
      </c>
      <c r="C57" s="15" t="s">
        <v>169</v>
      </c>
      <c r="D57" s="15" t="s">
        <v>170</v>
      </c>
      <c r="E57" s="15" t="s">
        <v>170</v>
      </c>
      <c r="F57" s="15" t="s">
        <v>171</v>
      </c>
      <c r="G57" s="15" t="s">
        <v>172</v>
      </c>
      <c r="H57" s="15" t="s">
        <v>5</v>
      </c>
      <c r="I57" s="15" t="s">
        <v>173</v>
      </c>
      <c r="J57" s="16" t="s">
        <v>122</v>
      </c>
      <c r="K57" s="16" t="s">
        <v>174</v>
      </c>
      <c r="L57" s="17">
        <v>21</v>
      </c>
      <c r="M57" s="15" t="s">
        <v>26</v>
      </c>
      <c r="N57" s="18">
        <v>2</v>
      </c>
    </row>
    <row r="58" spans="2:14" ht="60" x14ac:dyDescent="0.25">
      <c r="B58" s="7" t="s">
        <v>175</v>
      </c>
      <c r="C58" s="8" t="s">
        <v>169</v>
      </c>
      <c r="D58" s="8" t="s">
        <v>176</v>
      </c>
      <c r="E58" s="8" t="s">
        <v>177</v>
      </c>
      <c r="F58" s="8" t="s">
        <v>178</v>
      </c>
      <c r="G58" s="8" t="s">
        <v>179</v>
      </c>
      <c r="H58" s="8" t="s">
        <v>5</v>
      </c>
      <c r="I58" s="8" t="s">
        <v>180</v>
      </c>
      <c r="J58" s="9" t="s">
        <v>181</v>
      </c>
      <c r="K58" s="9" t="s">
        <v>182</v>
      </c>
      <c r="L58" s="10">
        <v>21</v>
      </c>
      <c r="M58" s="8" t="s">
        <v>26</v>
      </c>
      <c r="N58" s="11">
        <v>1</v>
      </c>
    </row>
    <row r="59" spans="2:14" ht="30.75" thickBot="1" x14ac:dyDescent="0.3">
      <c r="B59" s="14" t="s">
        <v>175</v>
      </c>
      <c r="C59" s="15" t="s">
        <v>169</v>
      </c>
      <c r="D59" s="15" t="s">
        <v>176</v>
      </c>
      <c r="E59" s="15" t="s">
        <v>177</v>
      </c>
      <c r="F59" s="15" t="s">
        <v>178</v>
      </c>
      <c r="G59" s="15" t="s">
        <v>179</v>
      </c>
      <c r="H59" s="15" t="s">
        <v>5</v>
      </c>
      <c r="I59" s="15" t="s">
        <v>30</v>
      </c>
      <c r="J59" s="16" t="s">
        <v>31</v>
      </c>
      <c r="K59" s="16" t="s">
        <v>32</v>
      </c>
      <c r="L59" s="17">
        <v>21</v>
      </c>
      <c r="M59" s="15" t="s">
        <v>26</v>
      </c>
      <c r="N59" s="18">
        <v>30</v>
      </c>
    </row>
    <row r="60" spans="2:14" ht="33" customHeight="1" x14ac:dyDescent="0.25">
      <c r="B60" s="7" t="s">
        <v>183</v>
      </c>
      <c r="C60" s="8" t="s">
        <v>184</v>
      </c>
      <c r="D60" s="8" t="s">
        <v>185</v>
      </c>
      <c r="E60" s="8" t="s">
        <v>185</v>
      </c>
      <c r="F60" s="8" t="s">
        <v>186</v>
      </c>
      <c r="G60" s="8" t="s">
        <v>187</v>
      </c>
      <c r="H60" s="8" t="s">
        <v>5</v>
      </c>
      <c r="I60" s="8" t="s">
        <v>73</v>
      </c>
      <c r="J60" s="9" t="s">
        <v>74</v>
      </c>
      <c r="K60" s="9" t="s">
        <v>75</v>
      </c>
      <c r="L60" s="10">
        <v>21</v>
      </c>
      <c r="M60" s="8" t="s">
        <v>26</v>
      </c>
      <c r="N60" s="11">
        <v>7</v>
      </c>
    </row>
    <row r="61" spans="2:14" ht="45" x14ac:dyDescent="0.25">
      <c r="B61" s="12" t="s">
        <v>183</v>
      </c>
      <c r="C61" s="1" t="s">
        <v>184</v>
      </c>
      <c r="D61" s="1" t="s">
        <v>185</v>
      </c>
      <c r="E61" s="1" t="s">
        <v>185</v>
      </c>
      <c r="F61" s="1" t="s">
        <v>186</v>
      </c>
      <c r="G61" s="1" t="s">
        <v>187</v>
      </c>
      <c r="H61" s="1" t="s">
        <v>5</v>
      </c>
      <c r="I61" s="1" t="s">
        <v>44</v>
      </c>
      <c r="J61" s="4" t="s">
        <v>45</v>
      </c>
      <c r="K61" s="4" t="s">
        <v>46</v>
      </c>
      <c r="L61" s="2">
        <v>21</v>
      </c>
      <c r="M61" s="1" t="s">
        <v>26</v>
      </c>
      <c r="N61" s="13">
        <v>4</v>
      </c>
    </row>
    <row r="62" spans="2:14" ht="30" x14ac:dyDescent="0.25">
      <c r="B62" s="12" t="s">
        <v>183</v>
      </c>
      <c r="C62" s="1" t="s">
        <v>184</v>
      </c>
      <c r="D62" s="1" t="s">
        <v>185</v>
      </c>
      <c r="E62" s="1" t="s">
        <v>185</v>
      </c>
      <c r="F62" s="1" t="s">
        <v>186</v>
      </c>
      <c r="G62" s="1" t="s">
        <v>187</v>
      </c>
      <c r="H62" s="1" t="s">
        <v>5</v>
      </c>
      <c r="I62" s="1" t="s">
        <v>118</v>
      </c>
      <c r="J62" s="4" t="s">
        <v>119</v>
      </c>
      <c r="K62" s="4" t="s">
        <v>120</v>
      </c>
      <c r="L62" s="2">
        <v>21</v>
      </c>
      <c r="M62" s="1" t="s">
        <v>26</v>
      </c>
      <c r="N62" s="13">
        <v>1</v>
      </c>
    </row>
    <row r="63" spans="2:14" ht="30" x14ac:dyDescent="0.25">
      <c r="B63" s="12" t="s">
        <v>183</v>
      </c>
      <c r="C63" s="1" t="s">
        <v>184</v>
      </c>
      <c r="D63" s="1" t="s">
        <v>185</v>
      </c>
      <c r="E63" s="1" t="s">
        <v>185</v>
      </c>
      <c r="F63" s="1" t="s">
        <v>186</v>
      </c>
      <c r="G63" s="1" t="s">
        <v>187</v>
      </c>
      <c r="H63" s="1" t="s">
        <v>5</v>
      </c>
      <c r="I63" s="1" t="s">
        <v>50</v>
      </c>
      <c r="J63" s="4" t="s">
        <v>51</v>
      </c>
      <c r="K63" s="4" t="s">
        <v>52</v>
      </c>
      <c r="L63" s="2">
        <v>21</v>
      </c>
      <c r="M63" s="1" t="s">
        <v>26</v>
      </c>
      <c r="N63" s="13">
        <v>5</v>
      </c>
    </row>
    <row r="64" spans="2:14" ht="30" x14ac:dyDescent="0.25">
      <c r="B64" s="12" t="s">
        <v>183</v>
      </c>
      <c r="C64" s="1" t="s">
        <v>184</v>
      </c>
      <c r="D64" s="1" t="s">
        <v>185</v>
      </c>
      <c r="E64" s="1" t="s">
        <v>185</v>
      </c>
      <c r="F64" s="1" t="s">
        <v>186</v>
      </c>
      <c r="G64" s="1" t="s">
        <v>187</v>
      </c>
      <c r="H64" s="1" t="s">
        <v>5</v>
      </c>
      <c r="I64" s="1" t="s">
        <v>129</v>
      </c>
      <c r="J64" s="4" t="s">
        <v>130</v>
      </c>
      <c r="K64" s="4" t="s">
        <v>131</v>
      </c>
      <c r="L64" s="2">
        <v>21</v>
      </c>
      <c r="M64" s="1" t="s">
        <v>26</v>
      </c>
      <c r="N64" s="13">
        <v>1</v>
      </c>
    </row>
    <row r="65" spans="2:14" ht="90" x14ac:dyDescent="0.25">
      <c r="B65" s="12" t="s">
        <v>183</v>
      </c>
      <c r="C65" s="1" t="s">
        <v>184</v>
      </c>
      <c r="D65" s="1" t="s">
        <v>185</v>
      </c>
      <c r="E65" s="1" t="s">
        <v>185</v>
      </c>
      <c r="F65" s="1" t="s">
        <v>186</v>
      </c>
      <c r="G65" s="1" t="s">
        <v>187</v>
      </c>
      <c r="H65" s="1" t="s">
        <v>5</v>
      </c>
      <c r="I65" s="1" t="s">
        <v>188</v>
      </c>
      <c r="J65" s="4" t="s">
        <v>189</v>
      </c>
      <c r="K65" s="4" t="s">
        <v>190</v>
      </c>
      <c r="L65" s="2">
        <v>21</v>
      </c>
      <c r="M65" s="1" t="s">
        <v>26</v>
      </c>
      <c r="N65" s="13">
        <v>2</v>
      </c>
    </row>
    <row r="66" spans="2:14" ht="75" x14ac:dyDescent="0.25">
      <c r="B66" s="12" t="s">
        <v>183</v>
      </c>
      <c r="C66" s="1" t="s">
        <v>184</v>
      </c>
      <c r="D66" s="1" t="s">
        <v>185</v>
      </c>
      <c r="E66" s="1" t="s">
        <v>185</v>
      </c>
      <c r="F66" s="1" t="s">
        <v>186</v>
      </c>
      <c r="G66" s="1" t="s">
        <v>187</v>
      </c>
      <c r="H66" s="1" t="s">
        <v>5</v>
      </c>
      <c r="I66" s="1" t="s">
        <v>191</v>
      </c>
      <c r="J66" s="4" t="s">
        <v>189</v>
      </c>
      <c r="K66" s="4" t="s">
        <v>192</v>
      </c>
      <c r="L66" s="2">
        <v>21</v>
      </c>
      <c r="M66" s="1" t="s">
        <v>26</v>
      </c>
      <c r="N66" s="13">
        <v>1</v>
      </c>
    </row>
    <row r="67" spans="2:14" ht="90" x14ac:dyDescent="0.25">
      <c r="B67" s="12" t="s">
        <v>183</v>
      </c>
      <c r="C67" s="1" t="s">
        <v>184</v>
      </c>
      <c r="D67" s="1" t="s">
        <v>185</v>
      </c>
      <c r="E67" s="1" t="s">
        <v>185</v>
      </c>
      <c r="F67" s="1" t="s">
        <v>186</v>
      </c>
      <c r="G67" s="1" t="s">
        <v>187</v>
      </c>
      <c r="H67" s="1" t="s">
        <v>5</v>
      </c>
      <c r="I67" s="1" t="s">
        <v>193</v>
      </c>
      <c r="J67" s="4" t="s">
        <v>181</v>
      </c>
      <c r="K67" s="4" t="s">
        <v>194</v>
      </c>
      <c r="L67" s="2">
        <v>21</v>
      </c>
      <c r="M67" s="1" t="s">
        <v>26</v>
      </c>
      <c r="N67" s="13">
        <v>6</v>
      </c>
    </row>
    <row r="68" spans="2:14" ht="60" x14ac:dyDescent="0.25">
      <c r="B68" s="12" t="s">
        <v>183</v>
      </c>
      <c r="C68" s="1" t="s">
        <v>184</v>
      </c>
      <c r="D68" s="1" t="s">
        <v>185</v>
      </c>
      <c r="E68" s="1" t="s">
        <v>185</v>
      </c>
      <c r="F68" s="1" t="s">
        <v>186</v>
      </c>
      <c r="G68" s="1" t="s">
        <v>187</v>
      </c>
      <c r="H68" s="1" t="s">
        <v>5</v>
      </c>
      <c r="I68" s="1" t="s">
        <v>180</v>
      </c>
      <c r="J68" s="4" t="s">
        <v>181</v>
      </c>
      <c r="K68" s="4" t="s">
        <v>182</v>
      </c>
      <c r="L68" s="2">
        <v>21</v>
      </c>
      <c r="M68" s="1" t="s">
        <v>26</v>
      </c>
      <c r="N68" s="13">
        <v>3</v>
      </c>
    </row>
    <row r="69" spans="2:14" ht="60" x14ac:dyDescent="0.25">
      <c r="B69" s="12" t="s">
        <v>183</v>
      </c>
      <c r="C69" s="1" t="s">
        <v>184</v>
      </c>
      <c r="D69" s="1" t="s">
        <v>185</v>
      </c>
      <c r="E69" s="1" t="s">
        <v>185</v>
      </c>
      <c r="F69" s="1" t="s">
        <v>186</v>
      </c>
      <c r="G69" s="1" t="s">
        <v>187</v>
      </c>
      <c r="H69" s="1" t="s">
        <v>5</v>
      </c>
      <c r="I69" s="1" t="s">
        <v>195</v>
      </c>
      <c r="J69" s="4" t="s">
        <v>196</v>
      </c>
      <c r="K69" s="4" t="s">
        <v>197</v>
      </c>
      <c r="L69" s="2">
        <v>21</v>
      </c>
      <c r="M69" s="1" t="s">
        <v>26</v>
      </c>
      <c r="N69" s="13">
        <v>2</v>
      </c>
    </row>
    <row r="70" spans="2:14" ht="60" x14ac:dyDescent="0.25">
      <c r="B70" s="12" t="s">
        <v>183</v>
      </c>
      <c r="C70" s="1" t="s">
        <v>184</v>
      </c>
      <c r="D70" s="1" t="s">
        <v>185</v>
      </c>
      <c r="E70" s="1" t="s">
        <v>185</v>
      </c>
      <c r="F70" s="1" t="s">
        <v>186</v>
      </c>
      <c r="G70" s="1" t="s">
        <v>187</v>
      </c>
      <c r="H70" s="1" t="s">
        <v>5</v>
      </c>
      <c r="I70" s="1" t="s">
        <v>109</v>
      </c>
      <c r="J70" s="4" t="s">
        <v>110</v>
      </c>
      <c r="K70" s="4" t="s">
        <v>111</v>
      </c>
      <c r="L70" s="2">
        <v>21</v>
      </c>
      <c r="M70" s="1" t="s">
        <v>26</v>
      </c>
      <c r="N70" s="13">
        <v>1</v>
      </c>
    </row>
    <row r="71" spans="2:14" ht="30" x14ac:dyDescent="0.25">
      <c r="B71" s="12" t="s">
        <v>183</v>
      </c>
      <c r="C71" s="1" t="s">
        <v>184</v>
      </c>
      <c r="D71" s="1" t="s">
        <v>185</v>
      </c>
      <c r="E71" s="1" t="s">
        <v>185</v>
      </c>
      <c r="F71" s="1" t="s">
        <v>186</v>
      </c>
      <c r="G71" s="1" t="s">
        <v>187</v>
      </c>
      <c r="H71" s="1" t="s">
        <v>5</v>
      </c>
      <c r="I71" s="1" t="s">
        <v>30</v>
      </c>
      <c r="J71" s="4" t="s">
        <v>31</v>
      </c>
      <c r="K71" s="4" t="s">
        <v>32</v>
      </c>
      <c r="L71" s="2">
        <v>21</v>
      </c>
      <c r="M71" s="1" t="s">
        <v>26</v>
      </c>
      <c r="N71" s="13">
        <v>32</v>
      </c>
    </row>
    <row r="72" spans="2:14" ht="30.75" thickBot="1" x14ac:dyDescent="0.3">
      <c r="B72" s="14" t="s">
        <v>183</v>
      </c>
      <c r="C72" s="15" t="s">
        <v>184</v>
      </c>
      <c r="D72" s="15" t="s">
        <v>185</v>
      </c>
      <c r="E72" s="15" t="s">
        <v>185</v>
      </c>
      <c r="F72" s="15" t="s">
        <v>186</v>
      </c>
      <c r="G72" s="15" t="s">
        <v>187</v>
      </c>
      <c r="H72" s="15" t="s">
        <v>5</v>
      </c>
      <c r="I72" s="15" t="s">
        <v>65</v>
      </c>
      <c r="J72" s="16" t="s">
        <v>66</v>
      </c>
      <c r="K72" s="16" t="s">
        <v>67</v>
      </c>
      <c r="L72" s="17">
        <v>21</v>
      </c>
      <c r="M72" s="15" t="s">
        <v>26</v>
      </c>
      <c r="N72" s="18">
        <v>24</v>
      </c>
    </row>
    <row r="73" spans="2:14" ht="30" customHeight="1" thickBot="1" x14ac:dyDescent="0.3">
      <c r="B73" s="19" t="s">
        <v>198</v>
      </c>
      <c r="C73" s="20" t="s">
        <v>199</v>
      </c>
      <c r="D73" s="20" t="s">
        <v>200</v>
      </c>
      <c r="E73" s="20" t="s">
        <v>200</v>
      </c>
      <c r="F73" s="20" t="s">
        <v>201</v>
      </c>
      <c r="G73" s="20" t="s">
        <v>202</v>
      </c>
      <c r="H73" s="20" t="s">
        <v>5</v>
      </c>
      <c r="I73" s="20" t="s">
        <v>30</v>
      </c>
      <c r="J73" s="21" t="s">
        <v>31</v>
      </c>
      <c r="K73" s="21" t="s">
        <v>32</v>
      </c>
      <c r="L73" s="22">
        <v>21</v>
      </c>
      <c r="M73" s="20" t="s">
        <v>26</v>
      </c>
      <c r="N73" s="23">
        <v>1</v>
      </c>
    </row>
    <row r="74" spans="2:14" ht="44.45" customHeight="1" x14ac:dyDescent="0.25">
      <c r="B74" s="7" t="s">
        <v>203</v>
      </c>
      <c r="C74" s="8" t="s">
        <v>204</v>
      </c>
      <c r="D74" s="8" t="s">
        <v>205</v>
      </c>
      <c r="E74" s="8" t="s">
        <v>206</v>
      </c>
      <c r="F74" s="8" t="s">
        <v>207</v>
      </c>
      <c r="G74" s="8" t="s">
        <v>208</v>
      </c>
      <c r="H74" s="8" t="s">
        <v>5</v>
      </c>
      <c r="I74" s="8" t="s">
        <v>73</v>
      </c>
      <c r="J74" s="9" t="s">
        <v>74</v>
      </c>
      <c r="K74" s="9" t="s">
        <v>75</v>
      </c>
      <c r="L74" s="10">
        <v>21</v>
      </c>
      <c r="M74" s="8" t="s">
        <v>26</v>
      </c>
      <c r="N74" s="11">
        <v>20</v>
      </c>
    </row>
    <row r="75" spans="2:14" ht="45" x14ac:dyDescent="0.25">
      <c r="B75" s="12" t="s">
        <v>203</v>
      </c>
      <c r="C75" s="1" t="s">
        <v>204</v>
      </c>
      <c r="D75" s="1" t="s">
        <v>205</v>
      </c>
      <c r="E75" s="1" t="s">
        <v>206</v>
      </c>
      <c r="F75" s="1" t="s">
        <v>207</v>
      </c>
      <c r="G75" s="1" t="s">
        <v>208</v>
      </c>
      <c r="H75" s="1" t="s">
        <v>5</v>
      </c>
      <c r="I75" s="1" t="s">
        <v>138</v>
      </c>
      <c r="J75" s="4" t="s">
        <v>139</v>
      </c>
      <c r="K75" s="4" t="s">
        <v>140</v>
      </c>
      <c r="L75" s="2">
        <v>21</v>
      </c>
      <c r="M75" s="1" t="s">
        <v>26</v>
      </c>
      <c r="N75" s="13">
        <v>3</v>
      </c>
    </row>
    <row r="76" spans="2:14" ht="45" x14ac:dyDescent="0.25">
      <c r="B76" s="12" t="s">
        <v>203</v>
      </c>
      <c r="C76" s="1" t="s">
        <v>204</v>
      </c>
      <c r="D76" s="1" t="s">
        <v>205</v>
      </c>
      <c r="E76" s="1" t="s">
        <v>206</v>
      </c>
      <c r="F76" s="1" t="s">
        <v>207</v>
      </c>
      <c r="G76" s="1" t="s">
        <v>208</v>
      </c>
      <c r="H76" s="1" t="s">
        <v>5</v>
      </c>
      <c r="I76" s="1" t="s">
        <v>209</v>
      </c>
      <c r="J76" s="4" t="s">
        <v>54</v>
      </c>
      <c r="K76" s="4" t="s">
        <v>210</v>
      </c>
      <c r="L76" s="2">
        <v>21</v>
      </c>
      <c r="M76" s="1" t="s">
        <v>26</v>
      </c>
      <c r="N76" s="13">
        <v>2</v>
      </c>
    </row>
    <row r="77" spans="2:14" ht="60" x14ac:dyDescent="0.25">
      <c r="B77" s="12" t="s">
        <v>203</v>
      </c>
      <c r="C77" s="1" t="s">
        <v>204</v>
      </c>
      <c r="D77" s="1" t="s">
        <v>205</v>
      </c>
      <c r="E77" s="1" t="s">
        <v>206</v>
      </c>
      <c r="F77" s="1" t="s">
        <v>207</v>
      </c>
      <c r="G77" s="1" t="s">
        <v>208</v>
      </c>
      <c r="H77" s="1" t="s">
        <v>5</v>
      </c>
      <c r="I77" s="1" t="s">
        <v>23</v>
      </c>
      <c r="J77" s="4" t="s">
        <v>24</v>
      </c>
      <c r="K77" s="4" t="s">
        <v>25</v>
      </c>
      <c r="L77" s="2">
        <v>21</v>
      </c>
      <c r="M77" s="1" t="s">
        <v>26</v>
      </c>
      <c r="N77" s="13">
        <v>20</v>
      </c>
    </row>
    <row r="78" spans="2:14" ht="30" x14ac:dyDescent="0.25">
      <c r="B78" s="12" t="s">
        <v>203</v>
      </c>
      <c r="C78" s="1" t="s">
        <v>204</v>
      </c>
      <c r="D78" s="1" t="s">
        <v>205</v>
      </c>
      <c r="E78" s="1" t="s">
        <v>206</v>
      </c>
      <c r="F78" s="1" t="s">
        <v>207</v>
      </c>
      <c r="G78" s="1" t="s">
        <v>208</v>
      </c>
      <c r="H78" s="1" t="s">
        <v>5</v>
      </c>
      <c r="I78" s="1" t="s">
        <v>211</v>
      </c>
      <c r="J78" s="4" t="s">
        <v>212</v>
      </c>
      <c r="K78" s="4" t="s">
        <v>212</v>
      </c>
      <c r="L78" s="2">
        <v>21</v>
      </c>
      <c r="M78" s="1" t="s">
        <v>26</v>
      </c>
      <c r="N78" s="13">
        <v>20</v>
      </c>
    </row>
    <row r="79" spans="2:14" ht="120" x14ac:dyDescent="0.25">
      <c r="B79" s="12" t="s">
        <v>203</v>
      </c>
      <c r="C79" s="1" t="s">
        <v>204</v>
      </c>
      <c r="D79" s="1" t="s">
        <v>205</v>
      </c>
      <c r="E79" s="1" t="s">
        <v>206</v>
      </c>
      <c r="F79" s="1" t="s">
        <v>207</v>
      </c>
      <c r="G79" s="1" t="s">
        <v>208</v>
      </c>
      <c r="H79" s="1" t="s">
        <v>5</v>
      </c>
      <c r="I79" s="1" t="s">
        <v>41</v>
      </c>
      <c r="J79" s="4" t="s">
        <v>42</v>
      </c>
      <c r="K79" s="4" t="s">
        <v>43</v>
      </c>
      <c r="L79" s="2">
        <v>21</v>
      </c>
      <c r="M79" s="1" t="s">
        <v>26</v>
      </c>
      <c r="N79" s="13">
        <v>2</v>
      </c>
    </row>
    <row r="80" spans="2:14" ht="90" x14ac:dyDescent="0.25">
      <c r="B80" s="12" t="s">
        <v>203</v>
      </c>
      <c r="C80" s="1" t="s">
        <v>204</v>
      </c>
      <c r="D80" s="1" t="s">
        <v>205</v>
      </c>
      <c r="E80" s="1" t="s">
        <v>206</v>
      </c>
      <c r="F80" s="1" t="s">
        <v>207</v>
      </c>
      <c r="G80" s="1" t="s">
        <v>208</v>
      </c>
      <c r="H80" s="1" t="s">
        <v>5</v>
      </c>
      <c r="I80" s="1" t="s">
        <v>27</v>
      </c>
      <c r="J80" s="4" t="s">
        <v>28</v>
      </c>
      <c r="K80" s="4" t="s">
        <v>29</v>
      </c>
      <c r="L80" s="2">
        <v>21</v>
      </c>
      <c r="M80" s="1" t="s">
        <v>26</v>
      </c>
      <c r="N80" s="13">
        <v>10</v>
      </c>
    </row>
    <row r="81" spans="2:14" x14ac:dyDescent="0.25">
      <c r="B81" s="12" t="s">
        <v>203</v>
      </c>
      <c r="C81" s="1" t="s">
        <v>204</v>
      </c>
      <c r="D81" s="1" t="s">
        <v>205</v>
      </c>
      <c r="E81" s="1" t="s">
        <v>206</v>
      </c>
      <c r="F81" s="1" t="s">
        <v>207</v>
      </c>
      <c r="G81" s="1" t="s">
        <v>208</v>
      </c>
      <c r="H81" s="1" t="s">
        <v>5</v>
      </c>
      <c r="I81" s="1" t="s">
        <v>76</v>
      </c>
      <c r="J81" s="4" t="s">
        <v>77</v>
      </c>
      <c r="K81" s="4" t="s">
        <v>78</v>
      </c>
      <c r="L81" s="2">
        <v>21</v>
      </c>
      <c r="M81" s="1" t="s">
        <v>26</v>
      </c>
      <c r="N81" s="13">
        <v>20</v>
      </c>
    </row>
    <row r="82" spans="2:14" ht="30" x14ac:dyDescent="0.25">
      <c r="B82" s="12" t="s">
        <v>203</v>
      </c>
      <c r="C82" s="1" t="s">
        <v>204</v>
      </c>
      <c r="D82" s="1" t="s">
        <v>205</v>
      </c>
      <c r="E82" s="1" t="s">
        <v>206</v>
      </c>
      <c r="F82" s="1" t="s">
        <v>207</v>
      </c>
      <c r="G82" s="1" t="s">
        <v>208</v>
      </c>
      <c r="H82" s="1" t="s">
        <v>5</v>
      </c>
      <c r="I82" s="1" t="s">
        <v>50</v>
      </c>
      <c r="J82" s="4" t="s">
        <v>51</v>
      </c>
      <c r="K82" s="4" t="s">
        <v>52</v>
      </c>
      <c r="L82" s="2">
        <v>21</v>
      </c>
      <c r="M82" s="1" t="s">
        <v>26</v>
      </c>
      <c r="N82" s="13">
        <v>3</v>
      </c>
    </row>
    <row r="83" spans="2:14" x14ac:dyDescent="0.25">
      <c r="B83" s="12" t="s">
        <v>203</v>
      </c>
      <c r="C83" s="1" t="s">
        <v>204</v>
      </c>
      <c r="D83" s="1" t="s">
        <v>205</v>
      </c>
      <c r="E83" s="1" t="s">
        <v>206</v>
      </c>
      <c r="F83" s="1" t="s">
        <v>207</v>
      </c>
      <c r="G83" s="1" t="s">
        <v>208</v>
      </c>
      <c r="H83" s="1" t="s">
        <v>5</v>
      </c>
      <c r="I83" s="1" t="s">
        <v>213</v>
      </c>
      <c r="J83" s="4" t="s">
        <v>122</v>
      </c>
      <c r="K83" s="4" t="s">
        <v>214</v>
      </c>
      <c r="L83" s="2">
        <v>21</v>
      </c>
      <c r="M83" s="1" t="s">
        <v>26</v>
      </c>
      <c r="N83" s="13">
        <v>5</v>
      </c>
    </row>
    <row r="84" spans="2:14" ht="30" x14ac:dyDescent="0.25">
      <c r="B84" s="12" t="s">
        <v>203</v>
      </c>
      <c r="C84" s="1" t="s">
        <v>204</v>
      </c>
      <c r="D84" s="1" t="s">
        <v>205</v>
      </c>
      <c r="E84" s="1" t="s">
        <v>206</v>
      </c>
      <c r="F84" s="1" t="s">
        <v>207</v>
      </c>
      <c r="G84" s="1" t="s">
        <v>208</v>
      </c>
      <c r="H84" s="1" t="s">
        <v>5</v>
      </c>
      <c r="I84" s="1" t="s">
        <v>129</v>
      </c>
      <c r="J84" s="4" t="s">
        <v>130</v>
      </c>
      <c r="K84" s="4" t="s">
        <v>131</v>
      </c>
      <c r="L84" s="2">
        <v>21</v>
      </c>
      <c r="M84" s="1" t="s">
        <v>26</v>
      </c>
      <c r="N84" s="13">
        <v>3</v>
      </c>
    </row>
    <row r="85" spans="2:14" ht="75" x14ac:dyDescent="0.25">
      <c r="B85" s="12" t="s">
        <v>203</v>
      </c>
      <c r="C85" s="1" t="s">
        <v>204</v>
      </c>
      <c r="D85" s="1" t="s">
        <v>205</v>
      </c>
      <c r="E85" s="1" t="s">
        <v>206</v>
      </c>
      <c r="F85" s="1" t="s">
        <v>207</v>
      </c>
      <c r="G85" s="1" t="s">
        <v>208</v>
      </c>
      <c r="H85" s="1" t="s">
        <v>5</v>
      </c>
      <c r="I85" s="1" t="s">
        <v>215</v>
      </c>
      <c r="J85" s="4" t="s">
        <v>216</v>
      </c>
      <c r="K85" s="4" t="s">
        <v>217</v>
      </c>
      <c r="L85" s="2">
        <v>21</v>
      </c>
      <c r="M85" s="1" t="s">
        <v>26</v>
      </c>
      <c r="N85" s="13">
        <v>1</v>
      </c>
    </row>
    <row r="86" spans="2:14" ht="75" x14ac:dyDescent="0.25">
      <c r="B86" s="12" t="s">
        <v>203</v>
      </c>
      <c r="C86" s="1" t="s">
        <v>204</v>
      </c>
      <c r="D86" s="1" t="s">
        <v>205</v>
      </c>
      <c r="E86" s="1" t="s">
        <v>206</v>
      </c>
      <c r="F86" s="1" t="s">
        <v>207</v>
      </c>
      <c r="G86" s="1" t="s">
        <v>208</v>
      </c>
      <c r="H86" s="1" t="s">
        <v>5</v>
      </c>
      <c r="I86" s="1" t="s">
        <v>191</v>
      </c>
      <c r="J86" s="4" t="s">
        <v>189</v>
      </c>
      <c r="K86" s="4" t="s">
        <v>192</v>
      </c>
      <c r="L86" s="2">
        <v>21</v>
      </c>
      <c r="M86" s="1" t="s">
        <v>26</v>
      </c>
      <c r="N86" s="13">
        <v>2</v>
      </c>
    </row>
    <row r="87" spans="2:14" ht="90" x14ac:dyDescent="0.25">
      <c r="B87" s="12" t="s">
        <v>203</v>
      </c>
      <c r="C87" s="1" t="s">
        <v>204</v>
      </c>
      <c r="D87" s="1" t="s">
        <v>205</v>
      </c>
      <c r="E87" s="1" t="s">
        <v>206</v>
      </c>
      <c r="F87" s="1" t="s">
        <v>207</v>
      </c>
      <c r="G87" s="1" t="s">
        <v>208</v>
      </c>
      <c r="H87" s="1" t="s">
        <v>5</v>
      </c>
      <c r="I87" s="1" t="s">
        <v>193</v>
      </c>
      <c r="J87" s="4" t="s">
        <v>181</v>
      </c>
      <c r="K87" s="4" t="s">
        <v>194</v>
      </c>
      <c r="L87" s="2">
        <v>21</v>
      </c>
      <c r="M87" s="1" t="s">
        <v>26</v>
      </c>
      <c r="N87" s="13">
        <v>1</v>
      </c>
    </row>
    <row r="88" spans="2:14" ht="60" x14ac:dyDescent="0.25">
      <c r="B88" s="12" t="s">
        <v>203</v>
      </c>
      <c r="C88" s="1" t="s">
        <v>204</v>
      </c>
      <c r="D88" s="1" t="s">
        <v>205</v>
      </c>
      <c r="E88" s="1" t="s">
        <v>206</v>
      </c>
      <c r="F88" s="1" t="s">
        <v>207</v>
      </c>
      <c r="G88" s="1" t="s">
        <v>208</v>
      </c>
      <c r="H88" s="1" t="s">
        <v>5</v>
      </c>
      <c r="I88" s="1" t="s">
        <v>180</v>
      </c>
      <c r="J88" s="4" t="s">
        <v>181</v>
      </c>
      <c r="K88" s="4" t="s">
        <v>182</v>
      </c>
      <c r="L88" s="2">
        <v>21</v>
      </c>
      <c r="M88" s="1" t="s">
        <v>26</v>
      </c>
      <c r="N88" s="13">
        <v>5</v>
      </c>
    </row>
    <row r="89" spans="2:14" ht="45" x14ac:dyDescent="0.25">
      <c r="B89" s="12" t="s">
        <v>203</v>
      </c>
      <c r="C89" s="1" t="s">
        <v>204</v>
      </c>
      <c r="D89" s="1" t="s">
        <v>205</v>
      </c>
      <c r="E89" s="1" t="s">
        <v>206</v>
      </c>
      <c r="F89" s="1" t="s">
        <v>207</v>
      </c>
      <c r="G89" s="1" t="s">
        <v>208</v>
      </c>
      <c r="H89" s="1" t="s">
        <v>5</v>
      </c>
      <c r="I89" s="1" t="s">
        <v>62</v>
      </c>
      <c r="J89" s="4" t="s">
        <v>63</v>
      </c>
      <c r="K89" s="4" t="s">
        <v>64</v>
      </c>
      <c r="L89" s="2">
        <v>21</v>
      </c>
      <c r="M89" s="1" t="s">
        <v>26</v>
      </c>
      <c r="N89" s="13">
        <v>2</v>
      </c>
    </row>
    <row r="90" spans="2:14" x14ac:dyDescent="0.25">
      <c r="B90" s="12" t="s">
        <v>203</v>
      </c>
      <c r="C90" s="1" t="s">
        <v>204</v>
      </c>
      <c r="D90" s="1" t="s">
        <v>205</v>
      </c>
      <c r="E90" s="1" t="s">
        <v>206</v>
      </c>
      <c r="F90" s="1" t="s">
        <v>207</v>
      </c>
      <c r="G90" s="1" t="s">
        <v>208</v>
      </c>
      <c r="H90" s="1" t="s">
        <v>5</v>
      </c>
      <c r="I90" s="1" t="s">
        <v>30</v>
      </c>
      <c r="J90" s="4" t="s">
        <v>31</v>
      </c>
      <c r="K90" s="4" t="s">
        <v>32</v>
      </c>
      <c r="L90" s="2">
        <v>21</v>
      </c>
      <c r="M90" s="1" t="s">
        <v>26</v>
      </c>
      <c r="N90" s="13">
        <v>50</v>
      </c>
    </row>
    <row r="91" spans="2:14" x14ac:dyDescent="0.25">
      <c r="B91" s="12" t="s">
        <v>203</v>
      </c>
      <c r="C91" s="1" t="s">
        <v>204</v>
      </c>
      <c r="D91" s="1" t="s">
        <v>205</v>
      </c>
      <c r="E91" s="1" t="s">
        <v>206</v>
      </c>
      <c r="F91" s="1" t="s">
        <v>207</v>
      </c>
      <c r="G91" s="1" t="s">
        <v>208</v>
      </c>
      <c r="H91" s="1" t="s">
        <v>5</v>
      </c>
      <c r="I91" s="1" t="s">
        <v>65</v>
      </c>
      <c r="J91" s="4" t="s">
        <v>66</v>
      </c>
      <c r="K91" s="4" t="s">
        <v>67</v>
      </c>
      <c r="L91" s="2">
        <v>21</v>
      </c>
      <c r="M91" s="1" t="s">
        <v>26</v>
      </c>
      <c r="N91" s="13">
        <v>20</v>
      </c>
    </row>
    <row r="92" spans="2:14" x14ac:dyDescent="0.25">
      <c r="B92" s="12" t="s">
        <v>218</v>
      </c>
      <c r="C92" s="1" t="s">
        <v>219</v>
      </c>
      <c r="D92" s="1" t="s">
        <v>185</v>
      </c>
      <c r="E92" s="1" t="s">
        <v>185</v>
      </c>
      <c r="F92" s="1" t="s">
        <v>220</v>
      </c>
      <c r="G92" s="1" t="s">
        <v>221</v>
      </c>
      <c r="H92" s="1" t="s">
        <v>5</v>
      </c>
      <c r="I92" s="1" t="s">
        <v>73</v>
      </c>
      <c r="J92" s="4" t="s">
        <v>74</v>
      </c>
      <c r="K92" s="4" t="s">
        <v>75</v>
      </c>
      <c r="L92" s="2">
        <v>21</v>
      </c>
      <c r="M92" s="1" t="s">
        <v>26</v>
      </c>
      <c r="N92" s="13">
        <v>13</v>
      </c>
    </row>
    <row r="93" spans="2:14" x14ac:dyDescent="0.25">
      <c r="B93" s="12" t="s">
        <v>218</v>
      </c>
      <c r="C93" s="1" t="s">
        <v>219</v>
      </c>
      <c r="D93" s="1" t="s">
        <v>185</v>
      </c>
      <c r="E93" s="1" t="s">
        <v>185</v>
      </c>
      <c r="F93" s="1" t="s">
        <v>220</v>
      </c>
      <c r="G93" s="1" t="s">
        <v>221</v>
      </c>
      <c r="H93" s="1" t="s">
        <v>5</v>
      </c>
      <c r="I93" s="1" t="s">
        <v>106</v>
      </c>
      <c r="J93" s="4" t="s">
        <v>107</v>
      </c>
      <c r="K93" s="4" t="s">
        <v>108</v>
      </c>
      <c r="L93" s="2">
        <v>21</v>
      </c>
      <c r="M93" s="1" t="s">
        <v>26</v>
      </c>
      <c r="N93" s="13">
        <v>11</v>
      </c>
    </row>
    <row r="94" spans="2:14" ht="15.75" thickBot="1" x14ac:dyDescent="0.3">
      <c r="B94" s="58" t="s">
        <v>218</v>
      </c>
      <c r="C94" s="6" t="s">
        <v>219</v>
      </c>
      <c r="D94" s="6" t="s">
        <v>185</v>
      </c>
      <c r="E94" s="6" t="s">
        <v>185</v>
      </c>
      <c r="F94" s="6" t="s">
        <v>220</v>
      </c>
      <c r="G94" s="6" t="s">
        <v>221</v>
      </c>
      <c r="H94" s="6" t="s">
        <v>5</v>
      </c>
      <c r="I94" s="6" t="s">
        <v>65</v>
      </c>
      <c r="J94" s="5" t="s">
        <v>66</v>
      </c>
      <c r="K94" s="5" t="s">
        <v>67</v>
      </c>
      <c r="L94" s="59">
        <v>21</v>
      </c>
      <c r="M94" s="6" t="s">
        <v>26</v>
      </c>
      <c r="N94" s="60">
        <v>13</v>
      </c>
    </row>
    <row r="95" spans="2:14" ht="28.9" customHeight="1" x14ac:dyDescent="0.25">
      <c r="B95" s="64" t="s">
        <v>222</v>
      </c>
      <c r="C95" s="65" t="s">
        <v>223</v>
      </c>
      <c r="D95" s="66" t="s">
        <v>267</v>
      </c>
      <c r="E95" s="66" t="s">
        <v>267</v>
      </c>
      <c r="F95" s="66" t="s">
        <v>268</v>
      </c>
      <c r="G95" s="65" t="s">
        <v>269</v>
      </c>
      <c r="H95" s="65" t="s">
        <v>5</v>
      </c>
      <c r="I95" s="65" t="s">
        <v>73</v>
      </c>
      <c r="J95" s="67" t="s">
        <v>74</v>
      </c>
      <c r="K95" s="67" t="s">
        <v>75</v>
      </c>
      <c r="L95" s="68">
        <v>21</v>
      </c>
      <c r="M95" s="65" t="s">
        <v>26</v>
      </c>
      <c r="N95" s="69">
        <v>1</v>
      </c>
    </row>
    <row r="96" spans="2:14" x14ac:dyDescent="0.25">
      <c r="B96" s="70" t="s">
        <v>222</v>
      </c>
      <c r="C96" s="37" t="s">
        <v>223</v>
      </c>
      <c r="D96" s="61" t="s">
        <v>267</v>
      </c>
      <c r="E96" s="61" t="s">
        <v>267</v>
      </c>
      <c r="F96" s="61" t="s">
        <v>268</v>
      </c>
      <c r="G96" s="37" t="s">
        <v>269</v>
      </c>
      <c r="H96" s="37" t="s">
        <v>5</v>
      </c>
      <c r="I96" s="37" t="s">
        <v>118</v>
      </c>
      <c r="J96" s="62" t="s">
        <v>119</v>
      </c>
      <c r="K96" s="62" t="s">
        <v>120</v>
      </c>
      <c r="L96" s="63">
        <v>21</v>
      </c>
      <c r="M96" s="37" t="s">
        <v>26</v>
      </c>
      <c r="N96" s="71">
        <v>1</v>
      </c>
    </row>
    <row r="97" spans="2:14" x14ac:dyDescent="0.25">
      <c r="B97" s="70" t="s">
        <v>222</v>
      </c>
      <c r="C97" s="37" t="s">
        <v>223</v>
      </c>
      <c r="D97" s="61" t="s">
        <v>267</v>
      </c>
      <c r="E97" s="61" t="s">
        <v>267</v>
      </c>
      <c r="F97" s="61" t="s">
        <v>268</v>
      </c>
      <c r="G97" s="37" t="s">
        <v>269</v>
      </c>
      <c r="H97" s="37" t="s">
        <v>5</v>
      </c>
      <c r="I97" s="37" t="s">
        <v>30</v>
      </c>
      <c r="J97" s="62" t="s">
        <v>31</v>
      </c>
      <c r="K97" s="62" t="s">
        <v>32</v>
      </c>
      <c r="L97" s="63">
        <v>21</v>
      </c>
      <c r="M97" s="37" t="s">
        <v>26</v>
      </c>
      <c r="N97" s="71">
        <v>14</v>
      </c>
    </row>
    <row r="98" spans="2:14" ht="15.75" thickBot="1" x14ac:dyDescent="0.3">
      <c r="B98" s="72" t="s">
        <v>222</v>
      </c>
      <c r="C98" s="73" t="s">
        <v>223</v>
      </c>
      <c r="D98" s="74" t="s">
        <v>267</v>
      </c>
      <c r="E98" s="74" t="s">
        <v>267</v>
      </c>
      <c r="F98" s="74" t="s">
        <v>268</v>
      </c>
      <c r="G98" s="73" t="s">
        <v>269</v>
      </c>
      <c r="H98" s="73" t="s">
        <v>5</v>
      </c>
      <c r="I98" s="73" t="s">
        <v>65</v>
      </c>
      <c r="J98" s="75" t="s">
        <v>66</v>
      </c>
      <c r="K98" s="75" t="s">
        <v>67</v>
      </c>
      <c r="L98" s="76">
        <v>21</v>
      </c>
      <c r="M98" s="73" t="s">
        <v>26</v>
      </c>
      <c r="N98" s="77">
        <v>1</v>
      </c>
    </row>
  </sheetData>
  <sheetProtection formatCells="0" formatColumns="0" formatRows="0" insertColumns="0" insertRows="0" insertHyperlinks="0" deleteColumns="0" deleteRows="0" sort="0" autoFilter="0" pivotTables="0"/>
  <hyperlinks>
    <hyperlink ref="G95" r:id="rId1"/>
    <hyperlink ref="G96" r:id="rId2"/>
    <hyperlink ref="G97" r:id="rId3"/>
    <hyperlink ref="G98" r:id="rId4"/>
  </hyperlinks>
  <pageMargins left="0.7" right="0.7" top="0.75" bottom="0.75" header="0.3" footer="0.3"/>
  <pageSetup scale="27" fitToHeight="0" orientation="landscape" r:id="rId5"/>
  <headerFooter>
    <oddHeader>&amp;RPříloha č. 2 ke KS - DN 3/2017 kancelářská technika 
počet listů: 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selection activeCell="C5" sqref="C5"/>
    </sheetView>
  </sheetViews>
  <sheetFormatPr defaultRowHeight="15" x14ac:dyDescent="0.25"/>
  <cols>
    <col min="1" max="1" width="5.7109375" customWidth="1"/>
    <col min="2" max="2" width="10.28515625" customWidth="1"/>
    <col min="3" max="3" width="30.28515625" customWidth="1"/>
    <col min="4" max="4" width="13.42578125" customWidth="1"/>
    <col min="5" max="5" width="4.5703125" customWidth="1"/>
    <col min="6" max="6" width="48.5703125" hidden="1" customWidth="1"/>
    <col min="7" max="7" width="7.7109375" hidden="1" customWidth="1"/>
    <col min="8" max="8" width="6.28515625" hidden="1" customWidth="1"/>
    <col min="9" max="9" width="10.7109375" hidden="1" customWidth="1"/>
    <col min="10" max="10" width="7.5703125" hidden="1" customWidth="1"/>
    <col min="11" max="11" width="10.28515625" hidden="1" customWidth="1"/>
    <col min="12" max="12" width="7.7109375" hidden="1" customWidth="1"/>
    <col min="13" max="13" width="7" hidden="1" customWidth="1"/>
    <col min="14" max="14" width="9.5703125" hidden="1" customWidth="1"/>
    <col min="15" max="15" width="8" hidden="1" customWidth="1"/>
    <col min="16" max="16" width="7.85546875" hidden="1" customWidth="1"/>
    <col min="17" max="17" width="5.42578125" customWidth="1"/>
    <col min="18" max="18" width="6.42578125" customWidth="1"/>
    <col min="20" max="20" width="7.140625" customWidth="1"/>
    <col min="21" max="21" width="5.7109375" customWidth="1"/>
    <col min="22" max="22" width="6.5703125" customWidth="1"/>
    <col min="23" max="23" width="6.140625" customWidth="1"/>
    <col min="24" max="24" width="9.7109375" customWidth="1"/>
    <col min="25" max="25" width="10.140625" customWidth="1"/>
  </cols>
  <sheetData>
    <row r="1" spans="1:25" x14ac:dyDescent="0.25">
      <c r="A1" s="187" t="s">
        <v>224</v>
      </c>
      <c r="B1" s="187" t="s">
        <v>225</v>
      </c>
      <c r="C1" s="187" t="s">
        <v>226</v>
      </c>
      <c r="D1" s="24"/>
      <c r="E1" s="187" t="s">
        <v>227</v>
      </c>
      <c r="F1" s="187" t="s">
        <v>228</v>
      </c>
      <c r="G1" s="190" t="s">
        <v>229</v>
      </c>
      <c r="H1" s="191"/>
      <c r="I1" s="191"/>
      <c r="J1" s="191"/>
      <c r="K1" s="191"/>
      <c r="L1" s="191"/>
      <c r="M1" s="191"/>
      <c r="N1" s="191"/>
      <c r="O1" s="192"/>
      <c r="P1" s="25" t="s">
        <v>230</v>
      </c>
      <c r="Q1" s="174" t="s">
        <v>231</v>
      </c>
      <c r="R1" s="174"/>
      <c r="S1" s="26" t="s">
        <v>232</v>
      </c>
      <c r="T1" s="175" t="s">
        <v>233</v>
      </c>
      <c r="U1" s="175"/>
      <c r="V1" s="175"/>
      <c r="W1" s="176" t="s">
        <v>234</v>
      </c>
      <c r="X1" s="177" t="s">
        <v>235</v>
      </c>
      <c r="Y1" s="184" t="s">
        <v>236</v>
      </c>
    </row>
    <row r="2" spans="1:25" ht="45" x14ac:dyDescent="0.25">
      <c r="A2" s="188"/>
      <c r="B2" s="188"/>
      <c r="C2" s="188"/>
      <c r="D2" s="27" t="s">
        <v>237</v>
      </c>
      <c r="E2" s="188"/>
      <c r="F2" s="189"/>
      <c r="G2" s="28" t="s">
        <v>238</v>
      </c>
      <c r="H2" s="28" t="s">
        <v>239</v>
      </c>
      <c r="I2" s="28" t="s">
        <v>240</v>
      </c>
      <c r="J2" s="28" t="s">
        <v>241</v>
      </c>
      <c r="K2" s="28" t="s">
        <v>242</v>
      </c>
      <c r="L2" s="28" t="s">
        <v>243</v>
      </c>
      <c r="M2" s="28" t="s">
        <v>244</v>
      </c>
      <c r="N2" s="28" t="s">
        <v>245</v>
      </c>
      <c r="O2" s="28" t="s">
        <v>246</v>
      </c>
      <c r="P2" s="29" t="s">
        <v>247</v>
      </c>
      <c r="Q2" s="30" t="s">
        <v>248</v>
      </c>
      <c r="R2" s="30" t="s">
        <v>249</v>
      </c>
      <c r="S2" s="31" t="s">
        <v>250</v>
      </c>
      <c r="T2" s="32" t="s">
        <v>251</v>
      </c>
      <c r="U2" s="32" t="s">
        <v>252</v>
      </c>
      <c r="V2" s="32" t="s">
        <v>253</v>
      </c>
      <c r="W2" s="176"/>
      <c r="X2" s="178"/>
      <c r="Y2" s="185"/>
    </row>
    <row r="3" spans="1:25" ht="45" x14ac:dyDescent="0.25">
      <c r="A3" s="33">
        <v>1</v>
      </c>
      <c r="B3" s="33" t="s">
        <v>129</v>
      </c>
      <c r="C3" s="33" t="s">
        <v>130</v>
      </c>
      <c r="D3" s="33" t="s">
        <v>56</v>
      </c>
      <c r="E3" s="33" t="s">
        <v>26</v>
      </c>
      <c r="F3" s="34" t="s">
        <v>131</v>
      </c>
      <c r="G3" s="35"/>
      <c r="H3" s="35"/>
      <c r="I3" s="35"/>
      <c r="J3" s="35"/>
      <c r="K3" s="35"/>
      <c r="L3" s="35"/>
      <c r="M3" s="35"/>
      <c r="N3" s="35"/>
      <c r="O3" s="36"/>
      <c r="P3" s="37"/>
      <c r="Q3" s="35"/>
      <c r="R3" s="35"/>
      <c r="S3" s="35"/>
      <c r="T3" s="35">
        <v>1</v>
      </c>
      <c r="U3" s="35"/>
      <c r="V3" s="37"/>
      <c r="W3" s="38">
        <f t="shared" ref="W3:W8" si="0">SUM(G3:V3)</f>
        <v>1</v>
      </c>
      <c r="X3" s="39"/>
      <c r="Y3" s="40">
        <f t="shared" ref="Y3:Y8" si="1">SUM(W3*X3)</f>
        <v>0</v>
      </c>
    </row>
    <row r="4" spans="1:25" ht="90" x14ac:dyDescent="0.25">
      <c r="A4" s="33">
        <v>2</v>
      </c>
      <c r="B4" s="33" t="s">
        <v>195</v>
      </c>
      <c r="C4" s="41" t="s">
        <v>196</v>
      </c>
      <c r="D4" s="33" t="s">
        <v>56</v>
      </c>
      <c r="E4" s="33" t="s">
        <v>26</v>
      </c>
      <c r="F4" s="34" t="s">
        <v>254</v>
      </c>
      <c r="G4" s="35"/>
      <c r="H4" s="35"/>
      <c r="I4" s="35"/>
      <c r="J4" s="35"/>
      <c r="K4" s="35"/>
      <c r="L4" s="35"/>
      <c r="M4" s="35"/>
      <c r="N4" s="35"/>
      <c r="O4" s="36"/>
      <c r="P4" s="37"/>
      <c r="Q4" s="42"/>
      <c r="R4" s="42"/>
      <c r="S4" s="42"/>
      <c r="T4" s="42">
        <v>2</v>
      </c>
      <c r="U4" s="35"/>
      <c r="V4" s="43"/>
      <c r="W4" s="38">
        <f t="shared" si="0"/>
        <v>2</v>
      </c>
      <c r="X4" s="39"/>
      <c r="Y4" s="40">
        <f t="shared" si="1"/>
        <v>0</v>
      </c>
    </row>
    <row r="5" spans="1:25" ht="90" x14ac:dyDescent="0.25">
      <c r="A5" s="33">
        <v>3</v>
      </c>
      <c r="B5" s="33" t="s">
        <v>180</v>
      </c>
      <c r="C5" s="41" t="s">
        <v>181</v>
      </c>
      <c r="D5" s="33" t="s">
        <v>56</v>
      </c>
      <c r="E5" s="33" t="s">
        <v>26</v>
      </c>
      <c r="F5" s="34" t="s">
        <v>255</v>
      </c>
      <c r="G5" s="35"/>
      <c r="H5" s="35"/>
      <c r="I5" s="35"/>
      <c r="J5" s="35"/>
      <c r="K5" s="35"/>
      <c r="L5" s="35"/>
      <c r="M5" s="35"/>
      <c r="N5" s="35"/>
      <c r="O5" s="36"/>
      <c r="P5" s="37"/>
      <c r="Q5" s="42">
        <v>1</v>
      </c>
      <c r="R5" s="42"/>
      <c r="S5" s="42">
        <v>1</v>
      </c>
      <c r="T5" s="42">
        <v>1</v>
      </c>
      <c r="U5" s="42"/>
      <c r="V5" s="44"/>
      <c r="W5" s="45">
        <f t="shared" si="0"/>
        <v>3</v>
      </c>
      <c r="X5" s="39"/>
      <c r="Y5" s="40">
        <f t="shared" si="1"/>
        <v>0</v>
      </c>
    </row>
    <row r="6" spans="1:25" ht="135" x14ac:dyDescent="0.25">
      <c r="A6" s="33">
        <v>4</v>
      </c>
      <c r="B6" s="33" t="s">
        <v>193</v>
      </c>
      <c r="C6" s="41" t="s">
        <v>181</v>
      </c>
      <c r="D6" s="33" t="s">
        <v>56</v>
      </c>
      <c r="E6" s="33" t="s">
        <v>26</v>
      </c>
      <c r="F6" s="34" t="s">
        <v>256</v>
      </c>
      <c r="G6" s="35"/>
      <c r="H6" s="35"/>
      <c r="I6" s="35"/>
      <c r="J6" s="35"/>
      <c r="K6" s="35"/>
      <c r="L6" s="35"/>
      <c r="M6" s="35"/>
      <c r="N6" s="35"/>
      <c r="O6" s="36"/>
      <c r="P6" s="37"/>
      <c r="Q6" s="42">
        <v>1</v>
      </c>
      <c r="R6" s="42"/>
      <c r="S6" s="42">
        <v>1</v>
      </c>
      <c r="T6" s="42">
        <v>4</v>
      </c>
      <c r="U6" s="42"/>
      <c r="V6" s="44"/>
      <c r="W6" s="45">
        <f t="shared" si="0"/>
        <v>6</v>
      </c>
      <c r="X6" s="39"/>
      <c r="Y6" s="40">
        <f t="shared" si="1"/>
        <v>0</v>
      </c>
    </row>
    <row r="7" spans="1:25" ht="105" x14ac:dyDescent="0.25">
      <c r="A7" s="33">
        <v>5</v>
      </c>
      <c r="B7" s="33" t="s">
        <v>191</v>
      </c>
      <c r="C7" s="41" t="s">
        <v>189</v>
      </c>
      <c r="D7" s="33" t="s">
        <v>56</v>
      </c>
      <c r="E7" s="33" t="s">
        <v>26</v>
      </c>
      <c r="F7" s="34" t="s">
        <v>257</v>
      </c>
      <c r="G7" s="35"/>
      <c r="H7" s="35"/>
      <c r="I7" s="35"/>
      <c r="J7" s="35"/>
      <c r="K7" s="35"/>
      <c r="L7" s="35"/>
      <c r="M7" s="35"/>
      <c r="N7" s="35"/>
      <c r="O7" s="36"/>
      <c r="P7" s="37"/>
      <c r="Q7" s="42"/>
      <c r="R7" s="42"/>
      <c r="S7" s="42">
        <v>1</v>
      </c>
      <c r="T7" s="42"/>
      <c r="U7" s="35"/>
      <c r="V7" s="37"/>
      <c r="W7" s="38">
        <f t="shared" si="0"/>
        <v>1</v>
      </c>
      <c r="X7" s="39"/>
      <c r="Y7" s="40">
        <f t="shared" si="1"/>
        <v>0</v>
      </c>
    </row>
    <row r="8" spans="1:25" ht="135" x14ac:dyDescent="0.25">
      <c r="A8" s="33">
        <v>6</v>
      </c>
      <c r="B8" s="33" t="s">
        <v>188</v>
      </c>
      <c r="C8" s="41" t="s">
        <v>189</v>
      </c>
      <c r="D8" s="33" t="s">
        <v>56</v>
      </c>
      <c r="E8" s="33" t="s">
        <v>26</v>
      </c>
      <c r="F8" s="34" t="s">
        <v>258</v>
      </c>
      <c r="G8" s="35"/>
      <c r="H8" s="35"/>
      <c r="I8" s="35"/>
      <c r="J8" s="35"/>
      <c r="K8" s="35"/>
      <c r="L8" s="35"/>
      <c r="M8" s="35"/>
      <c r="N8" s="35"/>
      <c r="O8" s="36"/>
      <c r="P8" s="37"/>
      <c r="Q8" s="42"/>
      <c r="R8" s="42"/>
      <c r="S8" s="42">
        <v>2</v>
      </c>
      <c r="T8" s="42"/>
      <c r="U8" s="35"/>
      <c r="V8" s="37"/>
      <c r="W8" s="38">
        <f t="shared" si="0"/>
        <v>2</v>
      </c>
      <c r="X8" s="39"/>
      <c r="Y8" s="40">
        <f t="shared" si="1"/>
        <v>0</v>
      </c>
    </row>
    <row r="9" spans="1:25" x14ac:dyDescent="0.25">
      <c r="A9" s="37"/>
      <c r="B9" s="37"/>
      <c r="C9" s="46" t="s">
        <v>236</v>
      </c>
      <c r="D9" s="37"/>
      <c r="E9" s="37"/>
      <c r="F9" s="4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8">
        <f>SUM(Y3:Y8)</f>
        <v>0</v>
      </c>
    </row>
    <row r="10" spans="1:25" x14ac:dyDescent="0.25">
      <c r="A10" s="37"/>
      <c r="B10" s="37"/>
      <c r="C10" s="49" t="s">
        <v>259</v>
      </c>
      <c r="D10" s="37"/>
      <c r="E10" s="37"/>
      <c r="F10" s="4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50">
        <f>SUM(Y9*1.21)</f>
        <v>0</v>
      </c>
    </row>
    <row r="12" spans="1:25" ht="15.75" x14ac:dyDescent="0.25">
      <c r="A12" s="51">
        <v>1</v>
      </c>
      <c r="B12" s="186" t="s">
        <v>260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Y12" s="52"/>
    </row>
    <row r="13" spans="1:25" ht="15.75" x14ac:dyDescent="0.25">
      <c r="A13" s="51">
        <v>2</v>
      </c>
      <c r="B13" s="179" t="s">
        <v>261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Y13" s="52"/>
    </row>
    <row r="14" spans="1:25" ht="15.75" x14ac:dyDescent="0.25">
      <c r="A14" s="51">
        <v>3</v>
      </c>
      <c r="B14" s="180" t="s">
        <v>262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</row>
    <row r="15" spans="1:25" ht="15.75" x14ac:dyDescent="0.25">
      <c r="A15" s="51">
        <v>4</v>
      </c>
      <c r="B15" s="181" t="s">
        <v>263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5" ht="15.75" x14ac:dyDescent="0.25">
      <c r="A16" s="51">
        <v>5</v>
      </c>
      <c r="B16" s="182" t="s">
        <v>264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</row>
    <row r="17" spans="1:25" ht="15.75" x14ac:dyDescent="0.25">
      <c r="A17" s="51">
        <v>6</v>
      </c>
      <c r="B17" s="183" t="s">
        <v>265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53"/>
      <c r="X17" s="53"/>
      <c r="Y17" s="53"/>
    </row>
    <row r="18" spans="1:25" ht="18.75" x14ac:dyDescent="0.3">
      <c r="A18" s="51"/>
      <c r="B18" s="173" t="s">
        <v>266</v>
      </c>
      <c r="C18" s="173"/>
      <c r="D18" s="173"/>
      <c r="E18" s="173"/>
      <c r="F18" s="173"/>
      <c r="G18" s="173"/>
      <c r="H18" s="173"/>
      <c r="I18" s="53"/>
      <c r="J18" s="53"/>
      <c r="K18" s="53"/>
      <c r="L18" s="53"/>
      <c r="M18" s="53"/>
      <c r="N18" s="53"/>
      <c r="O18" s="53"/>
      <c r="P18" s="53"/>
      <c r="Q18" s="54"/>
      <c r="R18" s="54"/>
      <c r="S18" s="54"/>
      <c r="T18" s="54"/>
      <c r="U18" s="54"/>
      <c r="V18" s="54"/>
    </row>
    <row r="19" spans="1:25" x14ac:dyDescent="0.25">
      <c r="A19" s="5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P19" s="55"/>
      <c r="Q19" s="54"/>
      <c r="R19" s="54"/>
      <c r="S19" s="54"/>
      <c r="T19" s="54"/>
      <c r="U19" s="54"/>
      <c r="V19" s="54"/>
    </row>
    <row r="20" spans="1:25" x14ac:dyDescent="0.25">
      <c r="A20" s="51"/>
      <c r="B20" s="56"/>
      <c r="C20" s="5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4"/>
      <c r="R20" s="54"/>
      <c r="S20" s="54"/>
      <c r="T20" s="54"/>
      <c r="U20" s="54"/>
      <c r="V20" s="54"/>
    </row>
    <row r="21" spans="1:25" x14ac:dyDescent="0.25">
      <c r="A21" s="51"/>
      <c r="B21" s="56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4"/>
      <c r="R21" s="54"/>
      <c r="S21" s="54"/>
      <c r="T21" s="54"/>
      <c r="U21" s="54"/>
      <c r="V21" s="54"/>
    </row>
    <row r="22" spans="1:25" x14ac:dyDescent="0.25">
      <c r="A22" s="51"/>
      <c r="B22" s="56"/>
      <c r="C22" s="5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4"/>
      <c r="R22" s="54"/>
      <c r="S22" s="54"/>
      <c r="T22" s="54"/>
      <c r="U22" s="54"/>
      <c r="V22" s="54"/>
    </row>
    <row r="23" spans="1:25" x14ac:dyDescent="0.25">
      <c r="A23" s="51"/>
      <c r="B23" s="56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4"/>
      <c r="R23" s="54"/>
      <c r="S23" s="54"/>
      <c r="T23" s="54"/>
      <c r="U23" s="54"/>
      <c r="V23" s="54"/>
    </row>
    <row r="24" spans="1:25" x14ac:dyDescent="0.25">
      <c r="A24" s="51"/>
      <c r="B24" s="56"/>
      <c r="C24" s="5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4"/>
      <c r="R24" s="54"/>
      <c r="S24" s="54"/>
      <c r="T24" s="54"/>
      <c r="U24" s="54"/>
      <c r="V24" s="54"/>
    </row>
    <row r="25" spans="1:25" x14ac:dyDescent="0.25">
      <c r="A25" s="51"/>
      <c r="B25" s="56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4"/>
      <c r="R25" s="54"/>
      <c r="S25" s="54"/>
      <c r="T25" s="54"/>
      <c r="U25" s="54"/>
      <c r="V25" s="54"/>
    </row>
    <row r="26" spans="1:25" x14ac:dyDescent="0.25">
      <c r="A26" s="51"/>
      <c r="B26" s="56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4"/>
      <c r="R26" s="54"/>
      <c r="S26" s="54"/>
      <c r="T26" s="54"/>
      <c r="U26" s="54"/>
      <c r="V26" s="54"/>
    </row>
    <row r="27" spans="1:25" x14ac:dyDescent="0.25">
      <c r="A27" s="51"/>
      <c r="B27" s="56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4"/>
      <c r="R27" s="54"/>
      <c r="S27" s="54"/>
      <c r="T27" s="54"/>
      <c r="U27" s="54"/>
      <c r="V27" s="54"/>
    </row>
  </sheetData>
  <protectedRanges>
    <protectedRange password="D3DC" sqref="I3:I8" name="Oblast1_2_1"/>
    <protectedRange password="D3DC" sqref="J3:J8" name="Oblast1_4"/>
    <protectedRange password="D3DC" sqref="M3:M8" name="Oblast1_7_1"/>
    <protectedRange password="D3DC" sqref="N3:N8" name="Oblast1_8_1"/>
    <protectedRange password="D3DC" sqref="Q3:Q8" name="Oblast1_9_1"/>
    <protectedRange password="D3DC" sqref="R3:R8" name="Oblast1_10_1"/>
    <protectedRange password="D3DC" sqref="K3:K8" name="Oblast1_11_1"/>
    <protectedRange password="D3DC" sqref="L3:L8" name="Oblast1_12_1"/>
    <protectedRange password="D3DC" sqref="G3:G8" name="Oblast1_3_1"/>
    <protectedRange password="D3DC" sqref="H3:H8" name="Oblast1_6"/>
    <protectedRange password="D3DC" sqref="S3:S8" name="Oblast1_1_1"/>
    <protectedRange password="D3DC" sqref="U3:U8" name="Oblast1_5_1"/>
    <protectedRange password="D3DC" sqref="T3:T8" name="Oblast1_5_1_1"/>
  </protectedRanges>
  <mergeCells count="18">
    <mergeCell ref="Y1:Y2"/>
    <mergeCell ref="B12:V12"/>
    <mergeCell ref="A1:A2"/>
    <mergeCell ref="B1:B2"/>
    <mergeCell ref="C1:C2"/>
    <mergeCell ref="E1:E2"/>
    <mergeCell ref="F1:F2"/>
    <mergeCell ref="G1:O1"/>
    <mergeCell ref="B18:H18"/>
    <mergeCell ref="Q1:R1"/>
    <mergeCell ref="T1:V1"/>
    <mergeCell ref="W1:W2"/>
    <mergeCell ref="X1:X2"/>
    <mergeCell ref="B13:V13"/>
    <mergeCell ref="B14:V14"/>
    <mergeCell ref="B15:V15"/>
    <mergeCell ref="B16:V16"/>
    <mergeCell ref="B17:V17"/>
  </mergeCells>
  <pageMargins left="0.7" right="0.7" top="0.78740157499999996" bottom="0.78740157499999996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selection activeCell="C13" sqref="C13"/>
    </sheetView>
  </sheetViews>
  <sheetFormatPr defaultRowHeight="15" x14ac:dyDescent="0.25"/>
  <cols>
    <col min="1" max="1" width="5.28515625" style="94" customWidth="1"/>
    <col min="2" max="2" width="13.140625" style="94" customWidth="1"/>
    <col min="3" max="3" width="29.85546875" style="3" customWidth="1"/>
    <col min="4" max="4" width="12.85546875" bestFit="1" customWidth="1"/>
    <col min="5" max="5" width="6.140625" customWidth="1"/>
    <col min="6" max="6" width="4.5703125" style="94" bestFit="1" customWidth="1"/>
    <col min="7" max="7" width="50.28515625" style="3" customWidth="1"/>
    <col min="8" max="9" width="8.85546875" style="97"/>
    <col min="17" max="17" width="8.85546875" style="97"/>
  </cols>
  <sheetData>
    <row r="1" spans="1:29" ht="47.25" x14ac:dyDescent="0.25">
      <c r="A1" s="78" t="s">
        <v>224</v>
      </c>
      <c r="B1" s="78" t="s">
        <v>225</v>
      </c>
      <c r="C1" s="79" t="s">
        <v>226</v>
      </c>
      <c r="D1" s="80" t="s">
        <v>270</v>
      </c>
      <c r="E1" s="80" t="s">
        <v>227</v>
      </c>
      <c r="F1" s="78" t="s">
        <v>271</v>
      </c>
      <c r="G1" s="79" t="s">
        <v>228</v>
      </c>
      <c r="H1" s="81" t="s">
        <v>272</v>
      </c>
      <c r="I1" s="82" t="s">
        <v>273</v>
      </c>
      <c r="J1" s="83" t="s">
        <v>274</v>
      </c>
      <c r="K1" s="83" t="s">
        <v>275</v>
      </c>
      <c r="L1" s="83" t="s">
        <v>276</v>
      </c>
      <c r="M1" s="83" t="s">
        <v>277</v>
      </c>
      <c r="N1" s="83" t="s">
        <v>278</v>
      </c>
      <c r="O1" s="83" t="s">
        <v>279</v>
      </c>
      <c r="P1" s="83" t="s">
        <v>280</v>
      </c>
      <c r="Q1" s="84" t="s">
        <v>281</v>
      </c>
      <c r="R1" s="85" t="s">
        <v>282</v>
      </c>
      <c r="S1" s="85" t="s">
        <v>283</v>
      </c>
      <c r="T1" s="85" t="s">
        <v>284</v>
      </c>
      <c r="U1" s="85" t="s">
        <v>285</v>
      </c>
      <c r="V1" s="85" t="s">
        <v>286</v>
      </c>
      <c r="W1" s="85" t="s">
        <v>287</v>
      </c>
      <c r="X1" s="85" t="s">
        <v>288</v>
      </c>
      <c r="Y1" s="85" t="s">
        <v>289</v>
      </c>
      <c r="Z1" s="85" t="s">
        <v>290</v>
      </c>
      <c r="AA1" s="85" t="s">
        <v>291</v>
      </c>
      <c r="AB1" s="85" t="s">
        <v>292</v>
      </c>
      <c r="AC1" s="86" t="s">
        <v>293</v>
      </c>
    </row>
    <row r="2" spans="1:29" ht="26.25" x14ac:dyDescent="0.4">
      <c r="A2" s="87">
        <v>12</v>
      </c>
      <c r="B2" s="87" t="s">
        <v>73</v>
      </c>
      <c r="C2" s="4" t="s">
        <v>74</v>
      </c>
      <c r="D2" s="1" t="s">
        <v>294</v>
      </c>
      <c r="E2" s="1" t="s">
        <v>26</v>
      </c>
      <c r="F2" s="88">
        <v>21</v>
      </c>
      <c r="G2" s="4" t="s">
        <v>75</v>
      </c>
      <c r="H2" s="89">
        <f t="shared" ref="H2:H5" si="0">SUM(I2+Q2)</f>
        <v>1</v>
      </c>
      <c r="I2" s="90">
        <f t="shared" ref="I2:I5" si="1">SUM(J2:P2)</f>
        <v>1</v>
      </c>
      <c r="J2" s="91">
        <v>0</v>
      </c>
      <c r="K2" s="91">
        <v>0</v>
      </c>
      <c r="L2" s="91">
        <v>0</v>
      </c>
      <c r="M2" s="91">
        <v>0</v>
      </c>
      <c r="N2" s="91">
        <v>1</v>
      </c>
      <c r="O2" s="91">
        <v>0</v>
      </c>
      <c r="P2" s="91">
        <v>0</v>
      </c>
      <c r="Q2" s="92">
        <f t="shared" ref="Q2:Q5" si="2">SUM(R2:AC2)</f>
        <v>0</v>
      </c>
      <c r="R2" s="93">
        <v>0</v>
      </c>
      <c r="S2" s="93">
        <v>0</v>
      </c>
      <c r="T2" s="93">
        <v>0</v>
      </c>
      <c r="U2" s="93">
        <v>0</v>
      </c>
      <c r="V2" s="93">
        <v>0</v>
      </c>
      <c r="W2" s="93">
        <v>0</v>
      </c>
      <c r="X2" s="93">
        <v>0</v>
      </c>
      <c r="Y2" s="93">
        <v>0</v>
      </c>
      <c r="Z2" s="93">
        <v>0</v>
      </c>
      <c r="AA2" s="93">
        <v>0</v>
      </c>
      <c r="AB2" s="93">
        <v>0</v>
      </c>
      <c r="AC2" s="93">
        <v>0</v>
      </c>
    </row>
    <row r="3" spans="1:29" ht="26.25" x14ac:dyDescent="0.4">
      <c r="A3" s="87">
        <v>24</v>
      </c>
      <c r="B3" s="87" t="s">
        <v>118</v>
      </c>
      <c r="C3" s="4" t="s">
        <v>119</v>
      </c>
      <c r="D3" s="1" t="s">
        <v>294</v>
      </c>
      <c r="E3" s="1" t="s">
        <v>26</v>
      </c>
      <c r="F3" s="88">
        <v>21</v>
      </c>
      <c r="G3" s="4" t="s">
        <v>120</v>
      </c>
      <c r="H3" s="89">
        <f t="shared" si="0"/>
        <v>1</v>
      </c>
      <c r="I3" s="90">
        <f t="shared" si="1"/>
        <v>0</v>
      </c>
      <c r="J3" s="91">
        <v>0</v>
      </c>
      <c r="K3" s="91">
        <v>0</v>
      </c>
      <c r="L3" s="91">
        <v>0</v>
      </c>
      <c r="M3" s="91">
        <v>0</v>
      </c>
      <c r="N3" s="91">
        <v>0</v>
      </c>
      <c r="O3" s="91">
        <v>0</v>
      </c>
      <c r="P3" s="91">
        <v>0</v>
      </c>
      <c r="Q3" s="92">
        <f t="shared" si="2"/>
        <v>1</v>
      </c>
      <c r="R3" s="93">
        <v>0</v>
      </c>
      <c r="S3" s="93">
        <v>1</v>
      </c>
      <c r="T3" s="93">
        <v>0</v>
      </c>
      <c r="U3" s="93">
        <v>0</v>
      </c>
      <c r="V3" s="93">
        <v>0</v>
      </c>
      <c r="W3" s="93">
        <v>0</v>
      </c>
      <c r="X3" s="93">
        <v>0</v>
      </c>
      <c r="Y3" s="93">
        <v>0</v>
      </c>
      <c r="Z3" s="93">
        <v>0</v>
      </c>
      <c r="AA3" s="93">
        <v>0</v>
      </c>
      <c r="AB3" s="93">
        <v>0</v>
      </c>
      <c r="AC3" s="93">
        <v>0</v>
      </c>
    </row>
    <row r="4" spans="1:29" ht="32.25" x14ac:dyDescent="0.4">
      <c r="A4" s="87">
        <v>54</v>
      </c>
      <c r="B4" s="87" t="s">
        <v>30</v>
      </c>
      <c r="C4" s="4" t="s">
        <v>31</v>
      </c>
      <c r="D4" s="1" t="s">
        <v>295</v>
      </c>
      <c r="E4" s="1" t="s">
        <v>26</v>
      </c>
      <c r="F4" s="88">
        <v>21</v>
      </c>
      <c r="G4" s="4" t="s">
        <v>32</v>
      </c>
      <c r="H4" s="89">
        <f t="shared" si="0"/>
        <v>14</v>
      </c>
      <c r="I4" s="90">
        <f t="shared" si="1"/>
        <v>4</v>
      </c>
      <c r="J4" s="91">
        <v>0</v>
      </c>
      <c r="K4" s="91">
        <v>0</v>
      </c>
      <c r="L4" s="91">
        <v>0</v>
      </c>
      <c r="M4" s="91">
        <v>2</v>
      </c>
      <c r="N4" s="91">
        <v>2</v>
      </c>
      <c r="O4" s="91">
        <v>0</v>
      </c>
      <c r="P4" s="91">
        <v>0</v>
      </c>
      <c r="Q4" s="92">
        <f t="shared" si="2"/>
        <v>10</v>
      </c>
      <c r="R4" s="93">
        <v>0</v>
      </c>
      <c r="S4" s="93">
        <v>0</v>
      </c>
      <c r="T4" s="93">
        <v>0</v>
      </c>
      <c r="U4" s="93">
        <v>1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3">
        <v>2</v>
      </c>
      <c r="AB4" s="93">
        <v>7</v>
      </c>
      <c r="AC4" s="93">
        <v>0</v>
      </c>
    </row>
    <row r="5" spans="1:29" ht="32.25" x14ac:dyDescent="0.4">
      <c r="A5" s="87">
        <v>55</v>
      </c>
      <c r="B5" s="87" t="s">
        <v>65</v>
      </c>
      <c r="C5" s="4" t="s">
        <v>66</v>
      </c>
      <c r="D5" s="1" t="s">
        <v>295</v>
      </c>
      <c r="E5" s="1" t="s">
        <v>26</v>
      </c>
      <c r="F5" s="88">
        <v>21</v>
      </c>
      <c r="G5" s="4" t="s">
        <v>67</v>
      </c>
      <c r="H5" s="89">
        <f t="shared" si="0"/>
        <v>1</v>
      </c>
      <c r="I5" s="90">
        <f t="shared" si="1"/>
        <v>1</v>
      </c>
      <c r="J5" s="91">
        <v>0</v>
      </c>
      <c r="K5" s="91">
        <v>0</v>
      </c>
      <c r="L5" s="91">
        <v>0</v>
      </c>
      <c r="M5" s="91">
        <v>0</v>
      </c>
      <c r="N5" s="91">
        <v>1</v>
      </c>
      <c r="O5" s="91">
        <v>0</v>
      </c>
      <c r="P5" s="91">
        <v>0</v>
      </c>
      <c r="Q5" s="92">
        <f t="shared" si="2"/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</row>
    <row r="6" spans="1:29" x14ac:dyDescent="0.25">
      <c r="H6" s="95">
        <f t="shared" ref="H6:AC6" si="3">SUM(H2:H5)</f>
        <v>17</v>
      </c>
      <c r="I6" s="95">
        <f t="shared" si="3"/>
        <v>6</v>
      </c>
      <c r="J6" s="96">
        <f t="shared" si="3"/>
        <v>0</v>
      </c>
      <c r="K6" s="96">
        <f t="shared" si="3"/>
        <v>0</v>
      </c>
      <c r="L6" s="96">
        <f t="shared" si="3"/>
        <v>0</v>
      </c>
      <c r="M6" s="96">
        <f t="shared" si="3"/>
        <v>2</v>
      </c>
      <c r="N6" s="96">
        <f t="shared" si="3"/>
        <v>4</v>
      </c>
      <c r="O6" s="96">
        <f t="shared" si="3"/>
        <v>0</v>
      </c>
      <c r="P6" s="96">
        <f t="shared" si="3"/>
        <v>0</v>
      </c>
      <c r="Q6" s="95">
        <f t="shared" si="3"/>
        <v>11</v>
      </c>
      <c r="R6" s="96">
        <f t="shared" si="3"/>
        <v>0</v>
      </c>
      <c r="S6" s="96">
        <f t="shared" si="3"/>
        <v>1</v>
      </c>
      <c r="T6" s="96">
        <f t="shared" si="3"/>
        <v>0</v>
      </c>
      <c r="U6" s="96">
        <f t="shared" si="3"/>
        <v>1</v>
      </c>
      <c r="V6" s="96">
        <f t="shared" si="3"/>
        <v>0</v>
      </c>
      <c r="W6" s="96">
        <f t="shared" si="3"/>
        <v>0</v>
      </c>
      <c r="X6" s="96">
        <f t="shared" si="3"/>
        <v>0</v>
      </c>
      <c r="Y6" s="96">
        <f t="shared" si="3"/>
        <v>0</v>
      </c>
      <c r="Z6" s="96">
        <f t="shared" si="3"/>
        <v>0</v>
      </c>
      <c r="AA6" s="96">
        <f t="shared" si="3"/>
        <v>2</v>
      </c>
      <c r="AB6" s="96">
        <f t="shared" si="3"/>
        <v>7</v>
      </c>
      <c r="AC6" s="96">
        <f t="shared" si="3"/>
        <v>0</v>
      </c>
    </row>
    <row r="8" spans="1:29" ht="23.25" x14ac:dyDescent="0.35">
      <c r="A8" s="193" t="s">
        <v>296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29" x14ac:dyDescent="0.25">
      <c r="A9" s="98"/>
      <c r="B9" s="99"/>
      <c r="C9" s="100"/>
      <c r="D9" s="97"/>
      <c r="E9" s="97"/>
      <c r="F9" s="100"/>
      <c r="G9" s="98"/>
      <c r="J9" s="101"/>
      <c r="K9" s="101"/>
      <c r="L9" s="101"/>
      <c r="Q9"/>
    </row>
    <row r="10" spans="1:29" x14ac:dyDescent="0.25">
      <c r="A10" s="102" t="s">
        <v>297</v>
      </c>
      <c r="B10" s="99"/>
      <c r="C10" s="99"/>
      <c r="D10" s="99"/>
      <c r="E10" s="99"/>
      <c r="F10" s="99"/>
      <c r="G10" s="99"/>
      <c r="H10" s="99"/>
      <c r="I10" s="99"/>
      <c r="J10" s="103"/>
      <c r="K10" s="103"/>
      <c r="L10" s="103"/>
      <c r="Q10"/>
    </row>
    <row r="11" spans="1:29" x14ac:dyDescent="0.25">
      <c r="A11" s="102" t="s">
        <v>298</v>
      </c>
      <c r="B11" s="99"/>
      <c r="C11" s="99"/>
      <c r="D11" s="99"/>
      <c r="E11" s="99"/>
      <c r="F11" s="99"/>
      <c r="G11" s="99"/>
      <c r="H11" s="99"/>
      <c r="I11" s="99"/>
      <c r="J11" s="103"/>
      <c r="K11" s="103"/>
      <c r="L11" s="103"/>
      <c r="Q11"/>
    </row>
    <row r="12" spans="1:29" x14ac:dyDescent="0.25">
      <c r="A12" s="102" t="s">
        <v>299</v>
      </c>
      <c r="B12" s="99"/>
      <c r="C12" s="99"/>
      <c r="D12" s="99"/>
      <c r="E12" s="99"/>
      <c r="F12" s="99"/>
      <c r="G12" s="99"/>
      <c r="H12" s="99"/>
      <c r="I12" s="99"/>
      <c r="J12" s="103"/>
      <c r="K12" s="103"/>
      <c r="L12" s="103"/>
      <c r="Q12"/>
    </row>
    <row r="13" spans="1:29" x14ac:dyDescent="0.25">
      <c r="A13" s="102" t="s">
        <v>300</v>
      </c>
      <c r="B13" s="99"/>
      <c r="C13" s="99"/>
      <c r="D13" s="99"/>
      <c r="E13" s="99"/>
      <c r="F13" s="99"/>
      <c r="G13" s="99"/>
      <c r="H13" s="99"/>
      <c r="I13" s="99"/>
      <c r="J13" s="103"/>
      <c r="K13" s="103"/>
      <c r="L13" s="103"/>
      <c r="Q13"/>
    </row>
    <row r="14" spans="1:29" x14ac:dyDescent="0.25">
      <c r="A14" s="102" t="s">
        <v>301</v>
      </c>
      <c r="B14" s="99"/>
      <c r="C14" s="99"/>
      <c r="D14" s="99"/>
      <c r="E14" s="99"/>
      <c r="F14" s="99"/>
      <c r="G14" s="99"/>
      <c r="H14" s="99"/>
      <c r="I14" s="99"/>
      <c r="J14" s="103"/>
      <c r="K14" s="103"/>
      <c r="L14" s="103"/>
      <c r="Q14"/>
    </row>
    <row r="15" spans="1:29" x14ac:dyDescent="0.25">
      <c r="A15" s="102" t="s">
        <v>302</v>
      </c>
      <c r="B15" s="99"/>
      <c r="C15" s="99"/>
      <c r="D15" s="99"/>
      <c r="E15" s="99"/>
      <c r="F15" s="99"/>
      <c r="G15" s="99"/>
      <c r="H15" s="99"/>
      <c r="I15" s="99"/>
      <c r="J15" s="103"/>
      <c r="K15" s="103"/>
      <c r="L15" s="103"/>
      <c r="Q15"/>
    </row>
    <row r="16" spans="1:29" x14ac:dyDescent="0.25">
      <c r="A16" s="102" t="s">
        <v>303</v>
      </c>
      <c r="B16" s="99"/>
      <c r="C16" s="99"/>
      <c r="D16" s="99"/>
      <c r="E16" s="99"/>
      <c r="F16" s="99"/>
      <c r="G16" s="99"/>
      <c r="H16" s="99"/>
      <c r="I16" s="99"/>
      <c r="J16" s="103"/>
      <c r="K16" s="103"/>
      <c r="L16" s="103"/>
      <c r="Q16"/>
    </row>
    <row r="17" spans="1:17" x14ac:dyDescent="0.25">
      <c r="A17" s="102" t="s">
        <v>304</v>
      </c>
      <c r="B17" s="99"/>
      <c r="C17" s="99"/>
      <c r="D17" s="99"/>
      <c r="E17" s="99"/>
      <c r="F17" s="99"/>
      <c r="G17" s="99"/>
      <c r="H17" s="99"/>
      <c r="I17" s="99"/>
      <c r="J17" s="103"/>
      <c r="K17" s="103"/>
      <c r="L17" s="103"/>
      <c r="Q17"/>
    </row>
    <row r="18" spans="1:17" ht="15" customHeight="1" x14ac:dyDescent="0.25">
      <c r="A18" s="194" t="s">
        <v>305</v>
      </c>
      <c r="B18" s="194"/>
      <c r="C18" s="194"/>
      <c r="D18" s="194"/>
      <c r="E18" s="194"/>
      <c r="F18" s="194"/>
      <c r="G18" s="194"/>
      <c r="H18" s="99"/>
      <c r="I18" s="99"/>
      <c r="J18" s="103"/>
      <c r="K18" s="103"/>
      <c r="L18" s="103"/>
      <c r="Q18"/>
    </row>
    <row r="19" spans="1:17" x14ac:dyDescent="0.25">
      <c r="A19" s="102" t="s">
        <v>306</v>
      </c>
      <c r="B19" s="99"/>
      <c r="C19" s="99"/>
      <c r="D19" s="99"/>
      <c r="E19" s="99"/>
      <c r="F19" s="99"/>
      <c r="G19" s="99"/>
      <c r="H19" s="99"/>
      <c r="I19" s="99"/>
      <c r="J19" s="103"/>
      <c r="K19" s="103"/>
      <c r="L19" s="103"/>
      <c r="Q19"/>
    </row>
    <row r="20" spans="1:17" x14ac:dyDescent="0.25">
      <c r="A20" s="102" t="s">
        <v>307</v>
      </c>
      <c r="B20" s="99"/>
      <c r="C20" s="99"/>
      <c r="D20" s="99"/>
      <c r="E20" s="99"/>
      <c r="F20" s="99"/>
      <c r="G20" s="99"/>
      <c r="H20" s="99"/>
      <c r="I20" s="99"/>
      <c r="J20" s="103"/>
      <c r="K20" s="103"/>
      <c r="L20" s="103"/>
      <c r="Q20"/>
    </row>
    <row r="21" spans="1:17" x14ac:dyDescent="0.25">
      <c r="A21" s="102" t="s">
        <v>308</v>
      </c>
      <c r="B21" s="99"/>
      <c r="C21" s="99"/>
      <c r="D21" s="99"/>
      <c r="E21" s="99"/>
      <c r="F21" s="99"/>
      <c r="G21" s="99"/>
      <c r="H21" s="99"/>
      <c r="I21" s="99"/>
      <c r="J21" s="103"/>
      <c r="K21" s="103"/>
      <c r="L21" s="103"/>
      <c r="Q21"/>
    </row>
    <row r="22" spans="1:17" x14ac:dyDescent="0.25">
      <c r="A22" s="102" t="s">
        <v>309</v>
      </c>
      <c r="B22" s="99"/>
      <c r="C22" s="99"/>
      <c r="D22" s="99"/>
      <c r="E22" s="99"/>
      <c r="F22" s="99"/>
      <c r="G22" s="99"/>
      <c r="H22" s="99"/>
      <c r="I22" s="99"/>
      <c r="J22" s="103"/>
      <c r="K22" s="103"/>
      <c r="L22" s="103"/>
      <c r="Q22"/>
    </row>
  </sheetData>
  <mergeCells count="2">
    <mergeCell ref="A8:P8"/>
    <mergeCell ref="A18:G18"/>
  </mergeCells>
  <pageMargins left="0.7" right="0.7" top="0.78740157499999996" bottom="0.78740157499999996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sqref="A1:P18"/>
    </sheetView>
  </sheetViews>
  <sheetFormatPr defaultRowHeight="15" x14ac:dyDescent="0.25"/>
  <sheetData>
    <row r="1" spans="1:16" ht="36.75" thickBot="1" x14ac:dyDescent="0.3">
      <c r="A1" s="104" t="s">
        <v>225</v>
      </c>
      <c r="B1" s="105" t="s">
        <v>226</v>
      </c>
      <c r="C1" s="106" t="s">
        <v>228</v>
      </c>
      <c r="D1" s="107" t="s">
        <v>227</v>
      </c>
      <c r="E1" s="167" t="s">
        <v>310</v>
      </c>
      <c r="F1" s="168" t="s">
        <v>311</v>
      </c>
      <c r="G1" s="169" t="s">
        <v>312</v>
      </c>
      <c r="H1" s="170" t="s">
        <v>313</v>
      </c>
      <c r="I1" s="171" t="s">
        <v>314</v>
      </c>
      <c r="J1" s="172" t="s">
        <v>315</v>
      </c>
      <c r="K1" s="164" t="s">
        <v>316</v>
      </c>
      <c r="L1" s="165" t="s">
        <v>317</v>
      </c>
      <c r="M1" s="166" t="s">
        <v>318</v>
      </c>
      <c r="N1" s="195" t="s">
        <v>319</v>
      </c>
      <c r="O1" s="195"/>
      <c r="P1" s="108" t="s">
        <v>320</v>
      </c>
    </row>
    <row r="2" spans="1:16" ht="15.75" thickBot="1" x14ac:dyDescent="0.3">
      <c r="A2" s="110"/>
      <c r="B2" s="111"/>
      <c r="C2" s="112"/>
      <c r="D2" s="113"/>
      <c r="E2" s="114" t="s">
        <v>321</v>
      </c>
      <c r="F2" s="114" t="s">
        <v>322</v>
      </c>
      <c r="G2" s="115" t="s">
        <v>323</v>
      </c>
      <c r="H2" s="114" t="s">
        <v>324</v>
      </c>
      <c r="I2" s="114" t="s">
        <v>324</v>
      </c>
      <c r="J2" s="114" t="s">
        <v>325</v>
      </c>
      <c r="K2" s="114" t="s">
        <v>325</v>
      </c>
      <c r="L2" s="114" t="s">
        <v>324</v>
      </c>
      <c r="M2" s="114" t="s">
        <v>321</v>
      </c>
      <c r="N2" s="116" t="s">
        <v>322</v>
      </c>
      <c r="O2" s="116" t="s">
        <v>326</v>
      </c>
      <c r="P2" s="117"/>
    </row>
    <row r="3" spans="1:16" ht="36.75" thickBot="1" x14ac:dyDescent="0.3">
      <c r="A3" s="120" t="s">
        <v>30</v>
      </c>
      <c r="B3" s="121" t="s">
        <v>31</v>
      </c>
      <c r="C3" s="122" t="s">
        <v>32</v>
      </c>
      <c r="D3" s="123" t="s">
        <v>26</v>
      </c>
      <c r="E3" s="124"/>
      <c r="F3" s="125"/>
      <c r="G3" s="126"/>
      <c r="H3" s="127"/>
      <c r="I3" s="128"/>
      <c r="J3" s="129"/>
      <c r="K3" s="130">
        <v>1</v>
      </c>
      <c r="L3" s="131"/>
      <c r="M3" s="132"/>
      <c r="N3" s="133"/>
      <c r="O3" s="133"/>
      <c r="P3" s="134">
        <f>E3+F3+G3+H3+I3+J3+K3+L3+M3+N3</f>
        <v>1</v>
      </c>
    </row>
    <row r="4" spans="1:16" ht="15.75" thickBot="1" x14ac:dyDescent="0.3">
      <c r="A4" s="135"/>
      <c r="B4" s="196"/>
      <c r="C4" s="197"/>
      <c r="D4" s="136"/>
      <c r="E4" s="137"/>
      <c r="F4" s="138"/>
      <c r="G4" s="139"/>
      <c r="H4" s="140"/>
      <c r="I4" s="139"/>
      <c r="J4" s="140"/>
      <c r="K4" s="140"/>
      <c r="L4" s="139"/>
      <c r="M4" s="139"/>
      <c r="N4" s="141"/>
      <c r="O4" s="141"/>
      <c r="P4" s="142"/>
    </row>
    <row r="5" spans="1:16" x14ac:dyDescent="0.25">
      <c r="A5" s="143" t="s">
        <v>327</v>
      </c>
      <c r="B5" s="144"/>
      <c r="C5" s="145"/>
      <c r="D5" s="146"/>
      <c r="E5" s="146"/>
      <c r="F5" s="145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6" ht="15.75" thickBot="1" x14ac:dyDescent="0.3">
      <c r="A6" s="149" t="s">
        <v>328</v>
      </c>
      <c r="B6" s="150"/>
      <c r="C6" s="151"/>
      <c r="D6" s="152"/>
      <c r="E6" s="151"/>
      <c r="F6" s="151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1:16" x14ac:dyDescent="0.25">
      <c r="A7" s="155"/>
      <c r="B7" s="156"/>
      <c r="C7" s="157"/>
      <c r="D7" s="158"/>
      <c r="E7" s="157"/>
      <c r="F7" s="157"/>
      <c r="G7" s="109"/>
      <c r="H7" s="109"/>
      <c r="I7" s="109"/>
      <c r="J7" s="109"/>
      <c r="K7" s="109"/>
      <c r="L7" s="109"/>
      <c r="M7" s="109"/>
      <c r="N7" s="118"/>
      <c r="O7" s="118"/>
      <c r="P7" s="119"/>
    </row>
    <row r="8" spans="1:16" x14ac:dyDescent="0.25">
      <c r="A8" s="159" t="s">
        <v>329</v>
      </c>
      <c r="B8" s="160"/>
      <c r="C8" s="161"/>
      <c r="D8" s="162"/>
      <c r="E8" s="162"/>
      <c r="F8" s="161"/>
      <c r="G8" s="163"/>
      <c r="H8" s="109"/>
      <c r="I8" s="109"/>
      <c r="J8" s="109"/>
      <c r="K8" s="109"/>
      <c r="L8" s="109"/>
      <c r="M8" s="109"/>
      <c r="N8" s="118"/>
      <c r="O8" s="118"/>
      <c r="P8" s="119"/>
    </row>
    <row r="9" spans="1:16" x14ac:dyDescent="0.25">
      <c r="A9" s="162" t="s">
        <v>330</v>
      </c>
      <c r="B9" s="160"/>
      <c r="C9" s="161"/>
      <c r="D9" s="162"/>
      <c r="E9" s="162"/>
      <c r="F9" s="161"/>
      <c r="G9" s="163"/>
      <c r="H9" s="109"/>
      <c r="I9" s="109"/>
      <c r="J9" s="109"/>
      <c r="K9" s="109"/>
      <c r="L9" s="109"/>
      <c r="M9" s="109"/>
      <c r="N9" s="118"/>
      <c r="O9" s="118"/>
      <c r="P9" s="119"/>
    </row>
    <row r="10" spans="1:16" x14ac:dyDescent="0.25">
      <c r="A10" s="162" t="s">
        <v>331</v>
      </c>
      <c r="B10" s="160"/>
      <c r="C10" s="161"/>
      <c r="D10" s="162"/>
      <c r="E10" s="162"/>
      <c r="F10" s="161"/>
      <c r="G10" s="163"/>
      <c r="H10" s="109"/>
      <c r="I10" s="109"/>
      <c r="J10" s="109"/>
      <c r="K10" s="109"/>
      <c r="L10" s="109"/>
      <c r="M10" s="109"/>
      <c r="N10" s="118"/>
      <c r="O10" s="118"/>
      <c r="P10" s="119"/>
    </row>
    <row r="11" spans="1:16" x14ac:dyDescent="0.25">
      <c r="A11" s="162" t="s">
        <v>332</v>
      </c>
      <c r="B11" s="160"/>
      <c r="C11" s="161"/>
      <c r="D11" s="162"/>
      <c r="E11" s="162"/>
      <c r="F11" s="161"/>
      <c r="G11" s="163"/>
      <c r="H11" s="109"/>
      <c r="I11" s="109"/>
      <c r="J11" s="109"/>
      <c r="K11" s="109"/>
      <c r="L11" s="109"/>
      <c r="M11" s="109"/>
      <c r="N11" s="118"/>
      <c r="O11" s="118"/>
      <c r="P11" s="119"/>
    </row>
    <row r="12" spans="1:16" x14ac:dyDescent="0.25">
      <c r="A12" s="162" t="s">
        <v>333</v>
      </c>
      <c r="B12" s="160"/>
      <c r="C12" s="161"/>
      <c r="D12" s="162"/>
      <c r="E12" s="162"/>
      <c r="F12" s="161"/>
      <c r="G12" s="163"/>
      <c r="H12" s="109"/>
      <c r="I12" s="109"/>
      <c r="J12" s="109"/>
      <c r="K12" s="109"/>
      <c r="L12" s="109"/>
      <c r="M12" s="109"/>
      <c r="N12" s="118"/>
      <c r="O12" s="118"/>
      <c r="P12" s="119"/>
    </row>
    <row r="13" spans="1:16" x14ac:dyDescent="0.25">
      <c r="A13" s="162" t="s">
        <v>334</v>
      </c>
      <c r="B13" s="160"/>
      <c r="C13" s="161"/>
      <c r="D13" s="162"/>
      <c r="E13" s="162"/>
      <c r="F13" s="161"/>
      <c r="G13" s="163"/>
      <c r="H13" s="109"/>
      <c r="I13" s="109"/>
      <c r="J13" s="109"/>
      <c r="K13" s="109"/>
      <c r="L13" s="109"/>
      <c r="M13" s="109"/>
      <c r="N13" s="118"/>
      <c r="O13" s="118"/>
      <c r="P13" s="119"/>
    </row>
    <row r="14" spans="1:16" x14ac:dyDescent="0.25">
      <c r="A14" s="162" t="s">
        <v>335</v>
      </c>
      <c r="B14" s="160"/>
      <c r="C14" s="161"/>
      <c r="D14" s="162"/>
      <c r="E14" s="162"/>
      <c r="F14" s="161"/>
      <c r="G14" s="163"/>
      <c r="H14" s="109"/>
      <c r="I14" s="109"/>
      <c r="J14" s="109"/>
      <c r="K14" s="109"/>
      <c r="L14" s="109"/>
      <c r="M14" s="109"/>
      <c r="N14" s="118"/>
      <c r="O14" s="118"/>
      <c r="P14" s="119"/>
    </row>
    <row r="15" spans="1:16" x14ac:dyDescent="0.25">
      <c r="A15" s="162" t="s">
        <v>336</v>
      </c>
      <c r="B15" s="160"/>
      <c r="C15" s="161"/>
      <c r="D15" s="162"/>
      <c r="E15" s="162"/>
      <c r="F15" s="161"/>
      <c r="G15" s="163"/>
      <c r="H15" s="109"/>
      <c r="I15" s="109"/>
      <c r="J15" s="109"/>
      <c r="K15" s="109"/>
      <c r="L15" s="109"/>
      <c r="M15" s="109"/>
      <c r="N15" s="118"/>
      <c r="O15" s="118"/>
      <c r="P15" s="119"/>
    </row>
    <row r="16" spans="1:16" x14ac:dyDescent="0.25">
      <c r="A16" s="162" t="s">
        <v>337</v>
      </c>
      <c r="B16" s="160"/>
      <c r="C16" s="161"/>
      <c r="D16" s="162"/>
      <c r="E16" s="162"/>
      <c r="F16" s="161"/>
      <c r="G16" s="163"/>
      <c r="H16" s="109"/>
      <c r="I16" s="109"/>
      <c r="J16" s="109"/>
      <c r="K16" s="109"/>
      <c r="L16" s="109"/>
      <c r="M16" s="109"/>
      <c r="N16" s="118"/>
      <c r="O16" s="118"/>
      <c r="P16" s="119"/>
    </row>
    <row r="17" spans="1:16" x14ac:dyDescent="0.25">
      <c r="A17" s="162" t="s">
        <v>338</v>
      </c>
      <c r="B17" s="160"/>
      <c r="C17" s="161"/>
      <c r="D17" s="162"/>
      <c r="E17" s="162"/>
      <c r="F17" s="161"/>
      <c r="G17" s="163"/>
      <c r="H17" s="109"/>
      <c r="I17" s="109"/>
      <c r="J17" s="109"/>
      <c r="K17" s="109"/>
      <c r="L17" s="109"/>
      <c r="M17" s="109"/>
      <c r="N17" s="118"/>
      <c r="O17" s="118"/>
      <c r="P17" s="119"/>
    </row>
    <row r="18" spans="1:16" x14ac:dyDescent="0.25">
      <c r="A18" s="162" t="s">
        <v>339</v>
      </c>
      <c r="B18" s="160"/>
      <c r="C18" s="161"/>
      <c r="D18" s="162"/>
      <c r="E18" s="162"/>
      <c r="F18" s="161"/>
      <c r="G18" s="163"/>
      <c r="H18" s="109"/>
      <c r="I18" s="109"/>
      <c r="J18" s="109"/>
      <c r="K18" s="109"/>
      <c r="L18" s="109"/>
      <c r="M18" s="109"/>
      <c r="N18" s="118"/>
      <c r="O18" s="118"/>
      <c r="P18" s="119"/>
    </row>
  </sheetData>
  <mergeCells count="2">
    <mergeCell ref="N1:O1"/>
    <mergeCell ref="B4:C4"/>
  </mergeCells>
  <pageMargins left="0.7" right="0.7" top="0.78740157499999996" bottom="0.78740157499999996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všichni PZ</vt:lpstr>
      <vt:lpstr>SUZ</vt:lpstr>
      <vt:lpstr>SOA Praha</vt:lpstr>
      <vt:lpstr>SOA Plzeň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2017-06-22T06:16:03Z</cp:lastPrinted>
  <dcterms:created xsi:type="dcterms:W3CDTF">2017-05-25T07:33:35Z</dcterms:created>
  <dcterms:modified xsi:type="dcterms:W3CDTF">2017-06-22T06:49:08Z</dcterms:modified>
</cp:coreProperties>
</file>