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65266" windowWidth="22320" windowHeight="12570" activeTab="0"/>
  </bookViews>
  <sheets>
    <sheet name="Výkaz výměr Počátky + Pacov" sheetId="1" r:id="rId1"/>
    <sheet name="specifikace oken, parametry" sheetId="2" r:id="rId2"/>
    <sheet name="Identifikační list uchazeče" sheetId="3" r:id="rId3"/>
  </sheets>
  <definedNames/>
  <calcPr fullCalcOnLoad="1"/>
</workbook>
</file>

<file path=xl/sharedStrings.xml><?xml version="1.0" encoding="utf-8"?>
<sst xmlns="http://schemas.openxmlformats.org/spreadsheetml/2006/main" count="339" uniqueCount="146">
  <si>
    <t>C E N A</t>
  </si>
  <si>
    <t>jednotková</t>
  </si>
  <si>
    <t>dodávky</t>
  </si>
  <si>
    <t>montáže</t>
  </si>
  <si>
    <t>Název položky</t>
  </si>
  <si>
    <t>jednotka</t>
  </si>
  <si>
    <t>celkem</t>
  </si>
  <si>
    <t xml:space="preserve">Měrná </t>
  </si>
  <si>
    <t>Množství</t>
  </si>
  <si>
    <t>dmt</t>
  </si>
  <si>
    <t>doprava od dodavatele</t>
  </si>
  <si>
    <t>km</t>
  </si>
  <si>
    <t>Poř. číslo</t>
  </si>
  <si>
    <t>dod</t>
  </si>
  <si>
    <t>Úkon</t>
  </si>
  <si>
    <t>MÍSTO</t>
  </si>
  <si>
    <t>OZN.</t>
  </si>
  <si>
    <t>POČET</t>
  </si>
  <si>
    <t>①</t>
  </si>
  <si>
    <t xml:space="preserve">Cena celkem včetně DPH </t>
  </si>
  <si>
    <t xml:space="preserve">Cena celkem bez DPH </t>
  </si>
  <si>
    <t xml:space="preserve"> </t>
  </si>
  <si>
    <t>②</t>
  </si>
  <si>
    <t>③</t>
  </si>
  <si>
    <t>④</t>
  </si>
  <si>
    <t>⑤</t>
  </si>
  <si>
    <t>⑥</t>
  </si>
  <si>
    <t>⑦</t>
  </si>
  <si>
    <t>⑧</t>
  </si>
  <si>
    <t>ks</t>
  </si>
  <si>
    <t>DPH 21%</t>
  </si>
  <si>
    <t xml:space="preserve">Celkem </t>
  </si>
  <si>
    <t xml:space="preserve">Identifikační údaje uchazeče: </t>
  </si>
  <si>
    <t xml:space="preserve">Obchodní firma/název:  </t>
  </si>
  <si>
    <t xml:space="preserve">Sídlo: </t>
  </si>
  <si>
    <t xml:space="preserve">Statutární orgán: </t>
  </si>
  <si>
    <t xml:space="preserve">IČ:                                                                             </t>
  </si>
  <si>
    <t xml:space="preserve">Bankovní spojení:                                                         </t>
  </si>
  <si>
    <t xml:space="preserve">DIČ:  </t>
  </si>
  <si>
    <t>Číslo účtu:</t>
  </si>
  <si>
    <t xml:space="preserve">Kontaktní osoba: </t>
  </si>
  <si>
    <t>Tel:</t>
  </si>
  <si>
    <t>Email:</t>
  </si>
  <si>
    <t>Záruční doba:</t>
  </si>
  <si>
    <t>Uchazeč je povinen vyplnit a potvrdit  Krycí list a přiložit identifikační údaje uchazeče ke Krycímu listu.</t>
  </si>
  <si>
    <t>Výměna oken u  4 bytů PS Počátky</t>
  </si>
  <si>
    <t>Demontáž a likvidace (křídla  včetně rámů ) stávajících dřevěných balkonových dveří (levé) s otočným oknem vše dvě skleněné výplně  rozměr dveří  v 2350 x š 900 mm; okna v 1600x š1500mm)  - přístup z lodžií</t>
  </si>
  <si>
    <t>Demontáž a likvidace (křídla  včetně rámů )stávajících dřevěných balkonových dveří (pravé) s otočným oknem vše dvě skleněné výplně  rozměr dveří  v 2350 x š 900 mm; okna v 1600x š1500mm) - přístup z lodžií</t>
  </si>
  <si>
    <t>Demontáž a likvidace (křídla  včetně rámů ) stávajících dřevěných sklopných oken  vše dvě skleněné výplně   rozměr okna v 900x š 600mm) 6 ks 3 NP, 6 ks 4 NP</t>
  </si>
  <si>
    <t>Demontáž a likvidace  stávajících  vnitřních lamino parapetů délka 1500 mm hloubka 190 mm</t>
  </si>
  <si>
    <t>Demontáž a likvidace  stávajících  vnitřních lamino parapetů délka 1800 mm hloubka 190 mm</t>
  </si>
  <si>
    <t>Demontáž a likvidace  stávajících  vnitřních lamino parapetů délka 2400 mm hloubka   190 mm</t>
  </si>
  <si>
    <t>Demontáž a likvidace  stávajících  vnitřních lamino parapetů délka 600 mm hloubka   190 mm</t>
  </si>
  <si>
    <t>bm</t>
  </si>
  <si>
    <t>Těsnící komprimační páska ( měkčený pěnový polyuretan) pro připojovací spáru ostění a nadpraží příslušné šířky dle rámu oken  λ 0,048 W/mK</t>
  </si>
  <si>
    <t>Oboustraně omítatelná paropropustná fólie pro vnitřní i vnější  použití pro připojovací spáru parapetu</t>
  </si>
  <si>
    <t xml:space="preserve">dod </t>
  </si>
  <si>
    <t>ROZMĚR, POPIS  - vždy pohled zevnitř místnosti !!!!!!!!!!</t>
  </si>
  <si>
    <t xml:space="preserve">všeobecné parametry </t>
  </si>
  <si>
    <r>
      <rPr>
        <b/>
        <u val="single"/>
        <sz val="10"/>
        <rFont val="Arial CE"/>
        <family val="0"/>
      </rPr>
      <t>BALKÓNOVÉ DVEŘE S OKNEM</t>
    </r>
    <r>
      <rPr>
        <b/>
        <sz val="10"/>
        <rFont val="Arial CE"/>
        <family val="0"/>
      </rPr>
      <t xml:space="preserve">   </t>
    </r>
    <r>
      <rPr>
        <sz val="10"/>
        <rFont val="Arial CE"/>
        <family val="0"/>
      </rPr>
      <t xml:space="preserve">rozměr otvoru - </t>
    </r>
    <r>
      <rPr>
        <b/>
        <sz val="10"/>
        <rFont val="Arial CE"/>
        <family val="0"/>
      </rPr>
      <t>dveře výška 2350 mm x šířka 900 mm  - okno  výška 1600 mm x šířka 1500mm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0"/>
      </rPr>
      <t xml:space="preserve">(doměřit na místě)                                                                                                                                              Dveře levé - </t>
    </r>
    <r>
      <rPr>
        <sz val="10"/>
        <rFont val="Arial CE"/>
        <family val="0"/>
      </rPr>
      <t xml:space="preserve">vodorovně dělené v úrovni  parapetu okna - pouze otvíravé </t>
    </r>
    <r>
      <rPr>
        <b/>
        <sz val="10"/>
        <rFont val="Arial CE"/>
        <family val="0"/>
      </rPr>
      <t>Okno dvoukřídlé -</t>
    </r>
    <r>
      <rPr>
        <sz val="10"/>
        <rFont val="Arial CE"/>
        <family val="0"/>
      </rPr>
      <t xml:space="preserve">přisazeno vpravo od dveří, bez středového sloupku, obě křídla otvíravé, levé zajištěné při otevření pravého křídla, pravé navíc mikroventilace a ventilačka + osazeno síťkou proti mouchám.  Sklo čiré. 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 CE"/>
        <family val="0"/>
      </rPr>
      <t>VNITŘNÍ PARAPET</t>
    </r>
    <r>
      <rPr>
        <sz val="10"/>
        <rFont val="Arial CE"/>
        <family val="0"/>
      </rPr>
      <t xml:space="preserve"> -  rozměr délka 1500 mm, hloubka 200 mm  - (doměřit na místě)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 CE"/>
        <family val="0"/>
      </rPr>
      <t>VENKOVNÍ PARAPET</t>
    </r>
    <r>
      <rPr>
        <sz val="10"/>
        <rFont val="Arial CE"/>
        <family val="0"/>
      </rPr>
      <t xml:space="preserve">  - rozměr  délka 1500 mm, hloubka = ( šíře obvodové  zdi 400 mm - hloubka vnitřního parapetu -  konstrukční hloubka rámu okna + přesah okapní hrany 2 cm) - (vše doměřit na místě)                           V</t>
    </r>
    <r>
      <rPr>
        <b/>
        <sz val="10"/>
        <rFont val="Arial CE"/>
        <family val="0"/>
      </rPr>
      <t xml:space="preserve">še osazeno horizontálními žaluziemi.     </t>
    </r>
    <r>
      <rPr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</si>
  <si>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CE"/>
        <family val="0"/>
      </rPr>
      <t>BALKÓNOVÉ DVEŘE S OKNEM</t>
    </r>
    <r>
      <rPr>
        <b/>
        <sz val="10"/>
        <rFont val="Arial CE"/>
        <family val="0"/>
      </rPr>
      <t xml:space="preserve">   </t>
    </r>
    <r>
      <rPr>
        <sz val="10"/>
        <rFont val="Arial CE"/>
        <family val="0"/>
      </rPr>
      <t>rozměr otvoru -</t>
    </r>
    <r>
      <rPr>
        <b/>
        <sz val="10"/>
        <rFont val="Arial CE"/>
        <family val="0"/>
      </rPr>
      <t xml:space="preserve"> dveře výška 2350 mm x šířka 900 mm  - okno  výška 1600 mm x šířka 1500mm (doměřit na místě)                                                                                                                                              Dveře pravé - </t>
    </r>
    <r>
      <rPr>
        <sz val="10"/>
        <rFont val="Arial CE"/>
        <family val="0"/>
      </rPr>
      <t xml:space="preserve">vodorovně dělené v úrovni  parapetu okna - pouze otvíravé </t>
    </r>
    <r>
      <rPr>
        <b/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Okno dvoukřídlé -</t>
    </r>
    <r>
      <rPr>
        <sz val="10"/>
        <rFont val="Arial CE"/>
        <family val="0"/>
      </rPr>
      <t xml:space="preserve">přisazeno vlevo od dveří, bez středového sloupku, obě křídla otvíravé, pravé zajištěné při otevření levého křídla, levé navíc mikroventilace a ventilačka + osazeno síťkou proti mouchám. Sklo čiré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 CE"/>
        <family val="0"/>
      </rPr>
      <t>VNITŘNÍ PARAPET</t>
    </r>
    <r>
      <rPr>
        <sz val="10"/>
        <rFont val="Arial CE"/>
        <family val="0"/>
      </rPr>
      <t xml:space="preserve">: - Rozměr délka 1500 mm, hloubka 200 mm  - (doměřit na místě);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 CE"/>
        <family val="0"/>
      </rPr>
      <t>VENKOVNÍ PARAPET</t>
    </r>
    <r>
      <rPr>
        <sz val="10"/>
        <rFont val="Arial CE"/>
        <family val="0"/>
      </rPr>
      <t xml:space="preserve">:   Rozměr  délka 1500 mm, hloubka = ( šíře obvodové  zdi 400 mm - hloubka vnitřního parapetu -  konstrukční hloubka rámu okna + přesah okapní hrany 2 cm) - (vše doměřit na místě)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 CE"/>
        <family val="0"/>
      </rPr>
      <t xml:space="preserve">Vše osazeno horizontálními žaluziemi.     </t>
    </r>
    <r>
      <rPr>
        <sz val="10"/>
        <rFont val="Arial CE"/>
        <family val="0"/>
      </rPr>
      <t xml:space="preserve">                </t>
    </r>
  </si>
  <si>
    <r>
      <rPr>
        <b/>
        <u val="single"/>
        <sz val="10"/>
        <rFont val="Arial CE"/>
        <family val="0"/>
      </rPr>
      <t>TROJKŘÍDLÉ OKNO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>rozměr otvoru</t>
    </r>
    <r>
      <rPr>
        <b/>
        <sz val="10"/>
        <rFont val="Arial CE"/>
        <family val="0"/>
      </rPr>
      <t xml:space="preserve"> -  výška 1500 mm, šířka 1800 mm - (doměřit na místě)  </t>
    </r>
    <r>
      <rPr>
        <sz val="10"/>
        <rFont val="Arial CE"/>
        <family val="0"/>
      </rPr>
      <t>s jedním sloupkem v 1/3 zleva</t>
    </r>
    <r>
      <rPr>
        <b/>
        <sz val="10"/>
        <rFont val="Arial CE"/>
        <family val="0"/>
      </rPr>
      <t xml:space="preserve">, </t>
    </r>
    <r>
      <rPr>
        <sz val="10"/>
        <rFont val="Arial CE"/>
        <family val="0"/>
      </rPr>
      <t xml:space="preserve">vlevo jednokřídlé okno otvíravé  s mikroventilací a ventilačkou+ osazeno síťkou proti mouchám.   </t>
    </r>
    <r>
      <rPr>
        <b/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 CE"/>
        <family val="0"/>
      </rPr>
      <t xml:space="preserve">vpravo od sloupku dvoukřídlé - obě křídla otvíravé, levé zajištěné při otevření pravého křídla, pravé navíc mikroventilace a ventilačka + osazeno síťkou proti mouchám. Sklo čiré                                                           </t>
    </r>
    <r>
      <rPr>
        <b/>
        <sz val="10"/>
        <rFont val="Arial CE"/>
        <family val="0"/>
      </rPr>
      <t xml:space="preserve">                 </t>
    </r>
    <r>
      <rPr>
        <sz val="10"/>
        <rFont val="Arial CE"/>
        <family val="0"/>
      </rPr>
      <t xml:space="preserve">         </t>
    </r>
    <r>
      <rPr>
        <b/>
        <u val="single"/>
        <sz val="10"/>
        <rFont val="Arial CE"/>
        <family val="0"/>
      </rPr>
      <t>VNITŘNÍ PARAPET</t>
    </r>
    <r>
      <rPr>
        <u val="single"/>
        <sz val="10"/>
        <rFont val="Arial CE"/>
        <family val="0"/>
      </rPr>
      <t xml:space="preserve">: </t>
    </r>
    <r>
      <rPr>
        <sz val="10"/>
        <rFont val="Arial CE"/>
        <family val="0"/>
      </rPr>
      <t xml:space="preserve">Rozměr délka 1800 mm, hloubka 200 mm  - (doměřit na místě);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 CE"/>
        <family val="0"/>
      </rPr>
      <t>VENKOVNÍ PARAPET</t>
    </r>
    <r>
      <rPr>
        <u val="single"/>
        <sz val="10"/>
        <rFont val="Arial CE"/>
        <family val="0"/>
      </rPr>
      <t>:</t>
    </r>
    <r>
      <rPr>
        <sz val="10"/>
        <rFont val="Arial CE"/>
        <family val="0"/>
      </rPr>
      <t xml:space="preserve">   Rozměr  délka 1800 mm, hloubka = ( šíře obvodové  zdi 400 mm - hloubka vnitřního parapetu -  konstrukční hloubka rámu okna + přesah okapní hrany 2 cm) - (vše doměřit na místě)                        </t>
    </r>
    <r>
      <rPr>
        <b/>
        <sz val="10"/>
        <rFont val="Arial CE"/>
        <family val="0"/>
      </rPr>
      <t xml:space="preserve">Vše osazeno horizontálními žaluziemi.   </t>
    </r>
    <r>
      <rPr>
        <sz val="10"/>
        <rFont val="Arial CE"/>
        <family val="0"/>
      </rPr>
      <t xml:space="preserve">                                                                                                                         </t>
    </r>
  </si>
  <si>
    <r>
      <rPr>
        <b/>
        <u val="single"/>
        <sz val="10"/>
        <rFont val="Arial CE"/>
        <family val="0"/>
      </rPr>
      <t>TROJKŘÍDLÉ OKNO</t>
    </r>
    <r>
      <rPr>
        <sz val="10"/>
        <rFont val="Arial CE"/>
        <family val="0"/>
      </rPr>
      <t xml:space="preserve"> rozměr otvoru - </t>
    </r>
    <r>
      <rPr>
        <b/>
        <sz val="10"/>
        <rFont val="Arial CE"/>
        <family val="0"/>
      </rPr>
      <t xml:space="preserve"> výška 1500 mm, šířka 2400 mm - (doměřit na místě) </t>
    </r>
    <r>
      <rPr>
        <sz val="10"/>
        <rFont val="Arial CE"/>
        <family val="0"/>
      </rPr>
      <t xml:space="preserve"> s jedním sloupkem v 1/3 zleva, vlevo jednokřídlé okno otvíravé  s mikroventilací a ventilačkou+ osazeno síťkou proti mouchám.                                                                                                                                                                                                                                                                                                                                                                                                                                                                                                                                                                                            vpravo od sloupku dvoukřídlé - obě křídla otvíravé, levé zajištěné při otevření pravého křídla, pravé navíc mikroventilace a ventilačka + osazeno síťkou proti mouchám. Sklo čiré                                                                                </t>
    </r>
    <r>
      <rPr>
        <b/>
        <u val="single"/>
        <sz val="10"/>
        <rFont val="Arial CE"/>
        <family val="0"/>
      </rPr>
      <t>VNITŘNÍ PARAPET:</t>
    </r>
    <r>
      <rPr>
        <sz val="10"/>
        <rFont val="Arial CE"/>
        <family val="0"/>
      </rPr>
      <t xml:space="preserve">  Rozměr délka 2400 mm, hloubka 200 mm  - (doměřit na místě);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 CE"/>
        <family val="0"/>
      </rPr>
      <t>VENKOVNÍ PARAPET:</t>
    </r>
    <r>
      <rPr>
        <sz val="10"/>
        <rFont val="Arial CE"/>
        <family val="0"/>
      </rPr>
      <t xml:space="preserve">  Rozměr  délka 2400 mm, hloubka = ( šíře obvodové  zdi 400 mm - hloubka vnitřního parapetu -  konstrukční hloubka rámu okna + přesah okapní hrany 2 cm) - (vše doměřit na místě)                                                                                                                                                   </t>
    </r>
    <r>
      <rPr>
        <b/>
        <sz val="10"/>
        <rFont val="Arial CE"/>
        <family val="0"/>
      </rPr>
      <t>Vše osazeno horizontálními žaluziemi.</t>
    </r>
    <r>
      <rPr>
        <sz val="10"/>
        <rFont val="Arial CE"/>
        <family val="0"/>
      </rPr>
      <t xml:space="preserve">     </t>
    </r>
  </si>
  <si>
    <r>
      <rPr>
        <b/>
        <u val="single"/>
        <sz val="10"/>
        <rFont val="Arial CE"/>
        <family val="0"/>
      </rPr>
      <t>TROJKŘÍDLÉ OKNO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>rozměr otvoru</t>
    </r>
    <r>
      <rPr>
        <b/>
        <sz val="10"/>
        <rFont val="Arial CE"/>
        <family val="0"/>
      </rPr>
      <t xml:space="preserve"> -  výška 1500 mm, šířka 1800 mm - (doměřit na místě)  </t>
    </r>
    <r>
      <rPr>
        <sz val="10"/>
        <rFont val="Arial CE"/>
        <family val="0"/>
      </rPr>
      <t>s jedním sloupkem v 1/3 zprava</t>
    </r>
    <r>
      <rPr>
        <b/>
        <sz val="10"/>
        <rFont val="Arial CE"/>
        <family val="0"/>
      </rPr>
      <t xml:space="preserve">, </t>
    </r>
    <r>
      <rPr>
        <sz val="10"/>
        <rFont val="Arial CE"/>
        <family val="0"/>
      </rPr>
      <t xml:space="preserve">vpravo jednokřídlé okno otvíravé  s mikroventilací a ventilačkou+ osazeno síťkou proti mouchám.   </t>
    </r>
    <r>
      <rPr>
        <b/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 CE"/>
        <family val="0"/>
      </rPr>
      <t xml:space="preserve">vlevo od sloupku dvoukřídlé - obě křídla otvíravé, pravé zajištěné při otevření levého křídla, levé navíc mikroventilace a ventilačka + osazeno síťkou proti mouchám. Sklo čiré                                                           </t>
    </r>
    <r>
      <rPr>
        <b/>
        <sz val="10"/>
        <rFont val="Arial CE"/>
        <family val="0"/>
      </rPr>
      <t xml:space="preserve">                 </t>
    </r>
    <r>
      <rPr>
        <sz val="10"/>
        <rFont val="Arial CE"/>
        <family val="0"/>
      </rPr>
      <t xml:space="preserve">         </t>
    </r>
    <r>
      <rPr>
        <b/>
        <u val="single"/>
        <sz val="10"/>
        <rFont val="Arial CE"/>
        <family val="0"/>
      </rPr>
      <t>VNITŘNÍ PARAPET</t>
    </r>
    <r>
      <rPr>
        <u val="single"/>
        <sz val="10"/>
        <rFont val="Arial CE"/>
        <family val="0"/>
      </rPr>
      <t xml:space="preserve">: </t>
    </r>
    <r>
      <rPr>
        <sz val="10"/>
        <rFont val="Arial CE"/>
        <family val="0"/>
      </rPr>
      <t xml:space="preserve">Rozměr délka 1800 mm, hloubka 200 mm  - (doměřit na místě);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 CE"/>
        <family val="0"/>
      </rPr>
      <t>VENKOVNÍ PARAPET</t>
    </r>
    <r>
      <rPr>
        <u val="single"/>
        <sz val="10"/>
        <rFont val="Arial CE"/>
        <family val="0"/>
      </rPr>
      <t>:</t>
    </r>
    <r>
      <rPr>
        <sz val="10"/>
        <rFont val="Arial CE"/>
        <family val="0"/>
      </rPr>
      <t xml:space="preserve">   Rozměr  délka 1800 mm, hloubka = ( šíře obvodové  zdi 400 mm - hloubka vnitřního parapetu -  konstrukční hloubka rámu okna + přesah okapní hrany 2 cm) - (vše doměřit na místě)                        </t>
    </r>
    <r>
      <rPr>
        <b/>
        <sz val="10"/>
        <rFont val="Arial CE"/>
        <family val="0"/>
      </rPr>
      <t xml:space="preserve">Vše osazeno horizontálními žaluziemi.   </t>
    </r>
    <r>
      <rPr>
        <sz val="10"/>
        <rFont val="Arial CE"/>
        <family val="0"/>
      </rPr>
      <t xml:space="preserve">                                                                                                                         </t>
    </r>
  </si>
  <si>
    <r>
      <rPr>
        <b/>
        <sz val="10"/>
        <rFont val="Arial"/>
        <family val="2"/>
      </rPr>
      <t>OKENNÍ +DVEŘNÍ PROFIL-</t>
    </r>
    <r>
      <rPr>
        <sz val="10"/>
        <rFont val="Arial"/>
        <family val="2"/>
      </rPr>
      <t xml:space="preserve"> rám okna i křídel plast (z nerecyklovaného materiálu) - 6 komorový systém;    konstrukční hl.rámů min. 70mm  Oblé hrany rámů i křídel. Křídla s integrovanou okapničkou. Profil křídel umožňuje ve spodní části skápnutí vody. Křídla jsou osazena s náběhem.Odvodňovací otvory zakrýt plastovými krytkami v barvě rámů.   - barva rámů i křídel oboustranně bílá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>TEPELNÁ IZOLACE</t>
    </r>
    <r>
      <rPr>
        <sz val="10"/>
        <rFont val="Arial"/>
        <family val="2"/>
      </rPr>
      <t xml:space="preserve">- max.koeficient prostupu tepla celých dceří + okna Uw=1,2 W/m2K.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PODKLADOVÝ PROFIL </t>
    </r>
    <r>
      <rPr>
        <sz val="10"/>
        <rFont val="Arial"/>
        <family val="2"/>
      </rPr>
      <t xml:space="preserve"> - součástí každého plastového okna (dveří) je více komorový profil s pryžovým nebo gumovým těsněním - výška podkladového profilu 30 mm                                                                                   </t>
    </r>
    <r>
      <rPr>
        <b/>
        <sz val="10"/>
        <rFont val="Arial"/>
        <family val="2"/>
      </rPr>
      <t>VÝZTUHA -</t>
    </r>
    <r>
      <rPr>
        <sz val="10"/>
        <rFont val="Arial"/>
        <family val="2"/>
      </rPr>
      <t xml:space="preserve"> ocelová pozinkovaná výztuha v rámu i v křídle oken  v tloušťce 1,5 - 2 mm dle velikosti a charakteru okenního  profilu
</t>
    </r>
    <r>
      <rPr>
        <b/>
        <sz val="10"/>
        <rFont val="Arial"/>
        <family val="2"/>
      </rPr>
      <t>KOVÁNÍ -</t>
    </r>
    <r>
      <rPr>
        <sz val="10"/>
        <rFont val="Arial"/>
        <family val="2"/>
      </rPr>
      <t xml:space="preserve"> celoobvodové s mikroventilací se zabudovanými bezpečnostními prvky, tř. bezpečnosti A; - bezpečnostní klika (4 polohy) s pojistkou proti nesprávné manipulaci - náběh křídel  (uzavřené okno nesmí viset na závěsech-sklopná křídla) povrchová úprava krytých částí- galvanické pozinkování -stříbrný titan,nekryté části - lak v barvě rámů; okenní a dveřní kličky v barvě bílé 
</t>
    </r>
    <r>
      <rPr>
        <b/>
        <sz val="10"/>
        <rFont val="Arial"/>
        <family val="2"/>
      </rPr>
      <t xml:space="preserve">ZASKLENÍ - </t>
    </r>
    <r>
      <rPr>
        <sz val="10"/>
        <rFont val="Arial"/>
        <family val="2"/>
      </rPr>
      <t xml:space="preserve">izolační dvojsklo s argonovou výplní se skladbou,   -vnitřní sklo "PLANIBEL ULTRA" 4 mm, s dvojitým pokovením,  -mezera 16 mm, s argonovou výplní,    -venkovní sklo "FLOAT" 4 mm,  U = 1,0  W/m2K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>ZVUKOVÁ IZOLACE -</t>
    </r>
    <r>
      <rPr>
        <sz val="10"/>
        <rFont val="Arial"/>
        <family val="2"/>
      </rPr>
      <t xml:space="preserve"> vzduchová neprůzvučnost celého okna  min 33 dB, pro zasklení 4+16+4+argon                                                                                                                                             
</t>
    </r>
    <r>
      <rPr>
        <b/>
        <sz val="10"/>
        <rFont val="Arial"/>
        <family val="2"/>
      </rPr>
      <t>TĚSNĚNÍ -</t>
    </r>
    <r>
      <rPr>
        <sz val="10"/>
        <rFont val="Arial"/>
        <family val="2"/>
      </rPr>
      <t xml:space="preserve"> Trojnásobné z EPDM (jedno na křídle dvě na rámu)středové těsnění doléhá na přepážku rámu. Barva světle šedá. Vlastnosti s výrazně vyšší odolností proti povětrnostním vlivům a stárnutí.                                       </t>
    </r>
    <r>
      <rPr>
        <b/>
        <u val="single"/>
        <sz val="10"/>
        <rFont val="Arial"/>
        <family val="2"/>
      </rPr>
      <t xml:space="preserve">Součástí dodávky 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       </t>
    </r>
    <r>
      <rPr>
        <b/>
        <sz val="10"/>
        <rFont val="Arial"/>
        <family val="2"/>
      </rPr>
      <t>VNITŘNÍ PARAPET: -</t>
    </r>
    <r>
      <rPr>
        <sz val="10"/>
        <rFont val="Arial"/>
        <family val="2"/>
      </rPr>
      <t xml:space="preserve">Vnitřní okenní parapet z komůrkového profilu s nosem z tvrdého tvarově stálého PVC s oděruvzdornou ochrannou fólií se zvýšenou odolností proti poškrábání, slunečnímu a tepelnému záření. Povrch je opatřen vrstvou proti působení vlhkosti. Plastový profil je samozhášivý. Včetně příslušenství plastových koncovek v barevném provedení dekoru. Barevné provedení ZLATÝ DUB odstín 1030.  - tl. profilu je 20 mm - pohledová výška je 40 mm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>VENKOVNÍ PARAPET:</t>
    </r>
    <r>
      <rPr>
        <sz val="10"/>
        <rFont val="Arial"/>
        <family val="2"/>
      </rPr>
      <t xml:space="preserve"> -hliníkový tažený; -vysoká mechanická odolnost proti působení klimatických vlivů včetně příslušenství plastových koncovek a kotvení do podkladového profilu okenního rámu                                                                                                                                                                                                                                                                                                                            -materiál jakostní kompozit Al,Mg,Si 0,5F 22  -tl.plechu dle hloubky parapetu 1,5 mm- 2,6 mm -ochranná fólie z PVC -povrchová úprava C34 - tmavě hnědá-elox                                                                                               </t>
    </r>
    <r>
      <rPr>
        <b/>
        <sz val="10"/>
        <rFont val="Arial"/>
        <family val="2"/>
      </rPr>
      <t>ŽALUZIE</t>
    </r>
    <r>
      <rPr>
        <sz val="10"/>
        <rFont val="Arial"/>
        <family val="2"/>
      </rPr>
      <t xml:space="preserve"> - vnitřní horizontální, hliníkové lamely 25 mm x 0,21 barva světle béžová, žebříček a šňůrky barevně sladěny s barvou lamely,opatřeny brzdou proti samovolnénu sjíždění,  ovládaní manuální řetízkem Ø 3,2 mm, boční vedení silon Ø 0,8 mm, Horní profil- Fe- kovový lakovaný barva bílá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>SÍTĚ DO OKEN</t>
    </r>
    <r>
      <rPr>
        <sz val="10"/>
        <rFont val="Arial"/>
        <family val="2"/>
      </rPr>
      <t xml:space="preserve"> -na příslušné křídlo okna (DEMONTOVATELNÉ)- hliníkový rám s límcem se sklolaminátovou síťovinou (tepelná odolnost -40°C až 100°C , barevně stálá s ochranou proti UV záření, omyvatelná) uchycení otočnými háčky - vše barva bílá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</si>
  <si>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CE"/>
        <family val="0"/>
      </rPr>
      <t>JEDNOKŘÍDLÉ OKNO</t>
    </r>
    <r>
      <rPr>
        <b/>
        <sz val="10"/>
        <rFont val="Arial CE"/>
        <family val="0"/>
      </rPr>
      <t xml:space="preserve"> - rozměr otvoru - výška 900 mm, šířka 600 mm - (doměřit na místě) </t>
    </r>
    <r>
      <rPr>
        <sz val="10"/>
        <rFont val="Arial CE"/>
        <family val="0"/>
      </rPr>
      <t xml:space="preserve">pravé otvíravé s mikroventilací a ventilačkou+ osazeno síťkou proti mouchám . Sklo čiré.                                                          </t>
    </r>
    <r>
      <rPr>
        <b/>
        <u val="single"/>
        <sz val="10"/>
        <rFont val="Arial CE"/>
        <family val="0"/>
      </rPr>
      <t>VNITŘNÍ PARAPET</t>
    </r>
    <r>
      <rPr>
        <sz val="10"/>
        <rFont val="Arial CE"/>
        <family val="0"/>
      </rPr>
      <t xml:space="preserve">:  Rozměr délka 600 mm, hloubka 200 mm  - (doměřit na místě);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 CE"/>
        <family val="0"/>
      </rPr>
      <t>VENKOVNÍ PARAPE</t>
    </r>
    <r>
      <rPr>
        <u val="single"/>
        <sz val="10"/>
        <rFont val="Arial CE"/>
        <family val="0"/>
      </rPr>
      <t>T</t>
    </r>
    <r>
      <rPr>
        <sz val="10"/>
        <rFont val="Arial CE"/>
        <family val="0"/>
      </rPr>
      <t xml:space="preserve">:  Rozměr  délka 600 mm, hloubka = ( šíře obvodové  zdi 400 mm - hloubka vnitřního parapetu -  konstrukční hloubka rámu okna + přesah okapní hrany 2 cm) - (vše doměřit na místě)                                           </t>
    </r>
    <r>
      <rPr>
        <b/>
        <sz val="10"/>
        <rFont val="Arial CE"/>
        <family val="0"/>
      </rPr>
      <t>BEZ HORIZONTÁLNÍCH ŽALUZIÍ</t>
    </r>
  </si>
  <si>
    <r>
      <rPr>
        <b/>
        <u val="single"/>
        <sz val="10"/>
        <rFont val="Arial CE"/>
        <family val="0"/>
      </rPr>
      <t>JEDNOKŘÍDLÉ OKNO</t>
    </r>
    <r>
      <rPr>
        <b/>
        <sz val="10"/>
        <rFont val="Arial CE"/>
        <family val="0"/>
      </rPr>
      <t xml:space="preserve"> - rozměr otvoru - výška 900 mm, šířka 600 mm - (doměřit na místě) </t>
    </r>
    <r>
      <rPr>
        <sz val="10"/>
        <rFont val="Arial CE"/>
        <family val="0"/>
      </rPr>
      <t xml:space="preserve">levé otvíravé s mikroventilací a ventilačkou+ osazeno síťkou proti mouchám . Sklo čiré.                                                          </t>
    </r>
    <r>
      <rPr>
        <b/>
        <u val="single"/>
        <sz val="10"/>
        <rFont val="Arial CE"/>
        <family val="0"/>
      </rPr>
      <t>VNITŘNÍ PARAPET</t>
    </r>
    <r>
      <rPr>
        <sz val="10"/>
        <rFont val="Arial CE"/>
        <family val="0"/>
      </rPr>
      <t xml:space="preserve">:  Rozměr délka 600 mm, hloubka 200 mm  - (doměřit na místě);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 CE"/>
        <family val="0"/>
      </rPr>
      <t>VENKOVNÍ PARAPE</t>
    </r>
    <r>
      <rPr>
        <u val="single"/>
        <sz val="10"/>
        <rFont val="Arial CE"/>
        <family val="0"/>
      </rPr>
      <t>T</t>
    </r>
    <r>
      <rPr>
        <sz val="10"/>
        <rFont val="Arial CE"/>
        <family val="0"/>
      </rPr>
      <t xml:space="preserve">:  Rozměr  délka 600 mm, hloubka = ( šíře obvodové  zdi 400 mm - hloubka vnitřního parapetu -  konstrukční hloubka rámu okna + přesah okapní hrany 2 cm) - (vše doměřit na místě)                                           </t>
    </r>
    <r>
      <rPr>
        <b/>
        <sz val="10"/>
        <rFont val="Arial CE"/>
        <family val="0"/>
      </rPr>
      <t>BEZ HORIZONTÁLNÍCH ŽALUZIÍ</t>
    </r>
  </si>
  <si>
    <r>
      <t xml:space="preserve">Plastové balkonové dveře </t>
    </r>
    <r>
      <rPr>
        <b/>
        <sz val="14"/>
        <color indexed="10"/>
        <rFont val="Arial CE"/>
        <family val="0"/>
      </rPr>
      <t xml:space="preserve">levé </t>
    </r>
    <r>
      <rPr>
        <sz val="14"/>
        <rFont val="Arial CE"/>
        <family val="2"/>
      </rPr>
      <t xml:space="preserve"> s přisazeným dvoukřídlým oknem  </t>
    </r>
    <r>
      <rPr>
        <sz val="14"/>
        <color indexed="10"/>
        <rFont val="Arial CE"/>
        <family val="0"/>
      </rPr>
      <t>vpravo</t>
    </r>
    <r>
      <rPr>
        <sz val="14"/>
        <rFont val="Arial CE"/>
        <family val="2"/>
      </rPr>
      <t xml:space="preserve">   </t>
    </r>
    <r>
      <rPr>
        <b/>
        <sz val="14"/>
        <color indexed="10"/>
        <rFont val="Arial CE"/>
        <family val="0"/>
      </rPr>
      <t xml:space="preserve"> viz ozn. 1 </t>
    </r>
  </si>
  <si>
    <r>
      <t xml:space="preserve">Plastové balkonové dveře </t>
    </r>
    <r>
      <rPr>
        <b/>
        <sz val="14"/>
        <color indexed="10"/>
        <rFont val="Arial CE"/>
        <family val="0"/>
      </rPr>
      <t>pravé</t>
    </r>
    <r>
      <rPr>
        <sz val="14"/>
        <rFont val="Arial CE"/>
        <family val="2"/>
      </rPr>
      <t xml:space="preserve">  s přisazeným dvoukřídlým oknem </t>
    </r>
    <r>
      <rPr>
        <sz val="14"/>
        <color indexed="10"/>
        <rFont val="Arial CE"/>
        <family val="0"/>
      </rPr>
      <t>vlevo</t>
    </r>
    <r>
      <rPr>
        <sz val="14"/>
        <rFont val="Arial CE"/>
        <family val="2"/>
      </rPr>
      <t xml:space="preserve">  </t>
    </r>
    <r>
      <rPr>
        <b/>
        <sz val="14"/>
        <color indexed="10"/>
        <rFont val="Arial CE"/>
        <family val="0"/>
      </rPr>
      <t>viz ozn. 2</t>
    </r>
    <r>
      <rPr>
        <sz val="14"/>
        <color indexed="10"/>
        <rFont val="Arial CE"/>
        <family val="0"/>
      </rPr>
      <t xml:space="preserve"> </t>
    </r>
  </si>
  <si>
    <r>
      <t>Plastové trojdílné okno s jedním sloupkem ; 1/3 otvíravé</t>
    </r>
    <r>
      <rPr>
        <b/>
        <sz val="14"/>
        <color indexed="10"/>
        <rFont val="Arial CE"/>
        <family val="0"/>
      </rPr>
      <t xml:space="preserve"> levé</t>
    </r>
    <r>
      <rPr>
        <sz val="14"/>
        <color indexed="10"/>
        <rFont val="Arial CE"/>
        <family val="0"/>
      </rPr>
      <t xml:space="preserve"> </t>
    </r>
    <r>
      <rPr>
        <sz val="14"/>
        <rFont val="Arial CE"/>
        <family val="0"/>
      </rPr>
      <t>a</t>
    </r>
    <r>
      <rPr>
        <sz val="14"/>
        <color indexed="10"/>
        <rFont val="Arial CE"/>
        <family val="0"/>
      </rPr>
      <t xml:space="preserve"> </t>
    </r>
    <r>
      <rPr>
        <sz val="14"/>
        <rFont val="Arial CE"/>
        <family val="2"/>
      </rPr>
      <t xml:space="preserve">2/3 dvoukřídlé </t>
    </r>
    <r>
      <rPr>
        <b/>
        <sz val="14"/>
        <color indexed="10"/>
        <rFont val="Arial CE"/>
        <family val="0"/>
      </rPr>
      <t>vpravo</t>
    </r>
    <r>
      <rPr>
        <sz val="14"/>
        <rFont val="Arial CE"/>
        <family val="2"/>
      </rPr>
      <t xml:space="preserve"> od sloupku    </t>
    </r>
    <r>
      <rPr>
        <b/>
        <sz val="14"/>
        <color indexed="10"/>
        <rFont val="Arial CE"/>
        <family val="0"/>
      </rPr>
      <t>viz ozn.3</t>
    </r>
  </si>
  <si>
    <r>
      <t xml:space="preserve">Plastové trojdílné okno s jedním sloupkem ; 1/3 otvíravé </t>
    </r>
    <r>
      <rPr>
        <b/>
        <sz val="14"/>
        <color indexed="10"/>
        <rFont val="Arial CE"/>
        <family val="0"/>
      </rPr>
      <t>pravé</t>
    </r>
    <r>
      <rPr>
        <sz val="14"/>
        <rFont val="Arial CE"/>
        <family val="2"/>
      </rPr>
      <t xml:space="preserve">  a 2/3 dvoukřídlé </t>
    </r>
    <r>
      <rPr>
        <b/>
        <sz val="14"/>
        <color indexed="10"/>
        <rFont val="Arial CE"/>
        <family val="0"/>
      </rPr>
      <t>vlevo</t>
    </r>
    <r>
      <rPr>
        <sz val="14"/>
        <rFont val="Arial CE"/>
        <family val="2"/>
      </rPr>
      <t xml:space="preserve"> odsloupku  </t>
    </r>
    <r>
      <rPr>
        <b/>
        <sz val="14"/>
        <color indexed="10"/>
        <rFont val="Arial CE"/>
        <family val="0"/>
      </rPr>
      <t xml:space="preserve"> viz ozn.6</t>
    </r>
  </si>
  <si>
    <r>
      <t>Plastové trojdílné okno s jedním sloupkem ; 1/3 otvíravé</t>
    </r>
    <r>
      <rPr>
        <b/>
        <sz val="14"/>
        <color indexed="10"/>
        <rFont val="Arial CE"/>
        <family val="0"/>
      </rPr>
      <t xml:space="preserve"> levé</t>
    </r>
    <r>
      <rPr>
        <sz val="14"/>
        <color indexed="10"/>
        <rFont val="Arial CE"/>
        <family val="0"/>
      </rPr>
      <t xml:space="preserve"> </t>
    </r>
    <r>
      <rPr>
        <sz val="14"/>
        <rFont val="Arial CE"/>
        <family val="0"/>
      </rPr>
      <t>a</t>
    </r>
    <r>
      <rPr>
        <sz val="14"/>
        <color indexed="10"/>
        <rFont val="Arial CE"/>
        <family val="0"/>
      </rPr>
      <t xml:space="preserve"> </t>
    </r>
    <r>
      <rPr>
        <sz val="14"/>
        <rFont val="Arial CE"/>
        <family val="2"/>
      </rPr>
      <t xml:space="preserve">2/3 dvoukřídlé </t>
    </r>
    <r>
      <rPr>
        <b/>
        <sz val="14"/>
        <color indexed="10"/>
        <rFont val="Arial CE"/>
        <family val="0"/>
      </rPr>
      <t>vpravo</t>
    </r>
    <r>
      <rPr>
        <sz val="14"/>
        <rFont val="Arial CE"/>
        <family val="2"/>
      </rPr>
      <t xml:space="preserve"> od sloupku    </t>
    </r>
    <r>
      <rPr>
        <b/>
        <sz val="14"/>
        <color indexed="10"/>
        <rFont val="Arial CE"/>
        <family val="0"/>
      </rPr>
      <t>viz ozn.4</t>
    </r>
  </si>
  <si>
    <r>
      <t xml:space="preserve">Plastové trojdílné okno s jedním sloupkem ; 1/3 otvíravé </t>
    </r>
    <r>
      <rPr>
        <b/>
        <sz val="14"/>
        <color indexed="10"/>
        <rFont val="Arial CE"/>
        <family val="0"/>
      </rPr>
      <t>pravé</t>
    </r>
    <r>
      <rPr>
        <sz val="14"/>
        <rFont val="Arial CE"/>
        <family val="2"/>
      </rPr>
      <t xml:space="preserve">  a 2/3 dvoukřídlé </t>
    </r>
    <r>
      <rPr>
        <b/>
        <sz val="14"/>
        <color indexed="10"/>
        <rFont val="Arial CE"/>
        <family val="0"/>
      </rPr>
      <t>vlevo</t>
    </r>
    <r>
      <rPr>
        <sz val="14"/>
        <rFont val="Arial CE"/>
        <family val="2"/>
      </rPr>
      <t xml:space="preserve"> odsloupku  </t>
    </r>
    <r>
      <rPr>
        <b/>
        <sz val="14"/>
        <color indexed="10"/>
        <rFont val="Arial CE"/>
        <family val="0"/>
      </rPr>
      <t xml:space="preserve"> viz ozn.5</t>
    </r>
  </si>
  <si>
    <t>mt</t>
  </si>
  <si>
    <t>Vnitřních parapetů</t>
  </si>
  <si>
    <t>Venkovních parapetů</t>
  </si>
  <si>
    <t xml:space="preserve">mt </t>
  </si>
  <si>
    <t>Instalace žaluzií</t>
  </si>
  <si>
    <t>Instalace sítí proti mouchám</t>
  </si>
  <si>
    <t>dod+ mt</t>
  </si>
  <si>
    <r>
      <t>m</t>
    </r>
    <r>
      <rPr>
        <sz val="14"/>
        <rFont val="Calibri"/>
        <family val="2"/>
      </rPr>
      <t>²</t>
    </r>
    <r>
      <rPr>
        <sz val="14"/>
        <rFont val="Arial CE"/>
        <family val="2"/>
      </rPr>
      <t xml:space="preserve"> </t>
    </r>
  </si>
  <si>
    <t>Zednické zapravení vnitřních špalet a nadpraží (vrchní vrstva štuk) síře ostění 0,17 m x celková délka špalet a nadpraží  130 m</t>
  </si>
  <si>
    <t>Zednické zapravení vnějších špalet a nadpraží  ( břizolit) síře ostění 0,17 m x celková délka špalet a nadpraží  130 m</t>
  </si>
  <si>
    <t>Vnitřní malby dvojnásobné špalet a nadpraží barva bílá ( např. primalex)</t>
  </si>
  <si>
    <t>Výměna oken u  4 bytů OOP Pacov</t>
  </si>
  <si>
    <t>Demontáž a likvidace (křídla  včetně rámů )stávajících dřevěných dvoukřídlých otvíravých oken  vše dvě skleněné výplně rozměr okna v 1200 x š 1200 mm) 2 ks 3 NP, 2 ks 4 NP</t>
  </si>
  <si>
    <t>Demontáž a likvidace  stávajících  vnitřních lamino parapetů délka 1550 mm hloubka 220 mm</t>
  </si>
  <si>
    <t>Demontáž a likvidace  stávajících  vnitřních lamino parapetů délka 1800 mm hloubka 220 mm</t>
  </si>
  <si>
    <t>Demontáž a likvidace  stávajících  vnitřních lamino parapetů délka 2400 mm hloubka   220 mm</t>
  </si>
  <si>
    <t>Demontáž a likvidace  stávajících  vnitřních lamino parapetů délka 600 mm hloubka   220 mm</t>
  </si>
  <si>
    <t>PS        Počátky        BYTY         Tyršova    558</t>
  </si>
  <si>
    <t>OOP        Pacov         BYTY        Václava Plačka 828</t>
  </si>
  <si>
    <t>⑩</t>
  </si>
  <si>
    <t>⑪</t>
  </si>
  <si>
    <t>⑫</t>
  </si>
  <si>
    <t>⑬</t>
  </si>
  <si>
    <t>⑭</t>
  </si>
  <si>
    <t>⑨</t>
  </si>
  <si>
    <r>
      <t xml:space="preserve">Plastových trojkřídlých oken </t>
    </r>
    <r>
      <rPr>
        <b/>
        <sz val="14"/>
        <color indexed="10"/>
        <rFont val="Arial CE"/>
        <family val="0"/>
      </rPr>
      <t>ozn. 4 a 6</t>
    </r>
    <r>
      <rPr>
        <sz val="14"/>
        <rFont val="Arial CE"/>
        <family val="0"/>
      </rPr>
      <t xml:space="preserve">  pomocí montážních kotev včetně instalace těsnící komprimační pásky a paropropustné oboustranné fólie u parapetu</t>
    </r>
  </si>
  <si>
    <r>
      <t xml:space="preserve">Plastových trojkřídlých oken </t>
    </r>
    <r>
      <rPr>
        <b/>
        <sz val="14"/>
        <color indexed="10"/>
        <rFont val="Arial CE"/>
        <family val="0"/>
      </rPr>
      <t>ozn. 3 a 5</t>
    </r>
    <r>
      <rPr>
        <sz val="14"/>
        <rFont val="Arial CE"/>
        <family val="0"/>
      </rPr>
      <t xml:space="preserve">  pomocí montážních kotev včetně instalace těsnící komprimační pásky a paropropustné oboustranné fólie u parapetu</t>
    </r>
  </si>
  <si>
    <r>
      <t xml:space="preserve">Balkonových dveří s přisazeným oknem </t>
    </r>
    <r>
      <rPr>
        <b/>
        <sz val="14"/>
        <color indexed="10"/>
        <rFont val="Arial CE"/>
        <family val="0"/>
      </rPr>
      <t xml:space="preserve">ozn. 1 a 2 </t>
    </r>
    <r>
      <rPr>
        <sz val="14"/>
        <rFont val="Arial CE"/>
        <family val="0"/>
      </rPr>
      <t xml:space="preserve">  pomocí montážních kotev včetně instalace těsnící komprimační pásky a paropropustné oboustranné fólie u parapetu</t>
    </r>
  </si>
  <si>
    <t>Demontáž a likvidace (křídla  včetně rámů )stávajících dřevěných trojkřídlých oken s jedním sloupkem dělených v poměru 1/3 otvíravé levé (pravé) a 2/3 dvoukřídlé otvíravé; vše dvě skleněné výplně ( rozměr okna v 1500x š 2400mm) 2 ks 3 NP, 2 ks 4 NP</t>
  </si>
  <si>
    <t>Demontáž a likvidace (křídla  včetně rámů ) stávajících dřevěných trojkřídlých oken s jedním sloupkem dělených v poměru 1/3 otvíravé levé(pravé) a 2/3 dvoukřídlé otvíravé; vše dvě skleněné výplně   (rozměr okna v 1500x š 1800mm)  2 ks 3 NP, 2 ks 4 NP</t>
  </si>
  <si>
    <t>Demontáž a likvidace (křídla  včetně rámů ) stávajících dřevěných jednokřídlých otvíravých oken  vše dvě skleněné výplně   rozměr okna v 1200 x š 600mm) 6 ks 3 NP, 6 ks 4 NP</t>
  </si>
  <si>
    <t>Demontáž a likvidace (křídla  včetně rámů ) stávajících dřevěných balkonových dveří (levé) s přisazeným dvoukřídlým oknem vše dvě skleněné výplně  rozměr dveří  v 2200 x š 900 mm; okna v 1500x š1500mm)  - přístup z lodžií</t>
  </si>
  <si>
    <t>Demontáž a likvidace (křídla  včetně rámů )stávajících dřevěných balkonových dveří (pravé) s přisazeným dvoukřídlým oknem vše dvě skleněné výplně  rozměr dveří  v 2200 x š 900 mm; okna v 1500x š1500mm) - přístup z lodžií</t>
  </si>
  <si>
    <t>Demontáž a likvidace (křídla  včetně rámů )stávajících dřevěných trojdílných oken s jedním sloupkem dělených v poměru 1/3 otvíravé pravé a 2/3 dvoukřídlé otvíravé; vše dvě skleněné výplně ( rozměr okna v 1500x š 2400mm) 2 ks 3 NP, 2 ks 4 NP</t>
  </si>
  <si>
    <t>Demontáž a likvidace (křídla  včetně rámů ) stávajících dřevěných trojdílných oken s jedním sloupkem dělených v poměru 1/3 otvíravé pravé  a 2/3 dvoukřídlé otvíravé; vše dvě skleněné výplně   (rozměr okna v 1500x š 1750mm)  2 ks 3 NP, 2 ks 4 NP</t>
  </si>
  <si>
    <r>
      <t xml:space="preserve">Plastové balkonové dveře </t>
    </r>
    <r>
      <rPr>
        <b/>
        <sz val="14"/>
        <color indexed="10"/>
        <rFont val="Arial CE"/>
        <family val="0"/>
      </rPr>
      <t xml:space="preserve">levé </t>
    </r>
    <r>
      <rPr>
        <sz val="14"/>
        <rFont val="Arial CE"/>
        <family val="2"/>
      </rPr>
      <t xml:space="preserve"> s přisazeným dvoukřídlým oknem  </t>
    </r>
    <r>
      <rPr>
        <sz val="14"/>
        <color indexed="10"/>
        <rFont val="Arial CE"/>
        <family val="0"/>
      </rPr>
      <t>vpravo</t>
    </r>
    <r>
      <rPr>
        <sz val="14"/>
        <rFont val="Arial CE"/>
        <family val="2"/>
      </rPr>
      <t xml:space="preserve">   </t>
    </r>
    <r>
      <rPr>
        <b/>
        <sz val="14"/>
        <color indexed="10"/>
        <rFont val="Arial CE"/>
        <family val="0"/>
      </rPr>
      <t xml:space="preserve"> viz ozn. 9 </t>
    </r>
  </si>
  <si>
    <r>
      <t xml:space="preserve">Plastové balkonové dveře </t>
    </r>
    <r>
      <rPr>
        <b/>
        <sz val="14"/>
        <color indexed="10"/>
        <rFont val="Arial CE"/>
        <family val="0"/>
      </rPr>
      <t>pravé</t>
    </r>
    <r>
      <rPr>
        <sz val="14"/>
        <rFont val="Arial CE"/>
        <family val="2"/>
      </rPr>
      <t xml:space="preserve">  s přisazeným dvoukřídlým oknem </t>
    </r>
    <r>
      <rPr>
        <sz val="14"/>
        <color indexed="10"/>
        <rFont val="Arial CE"/>
        <family val="0"/>
      </rPr>
      <t>vlevo</t>
    </r>
    <r>
      <rPr>
        <sz val="14"/>
        <rFont val="Arial CE"/>
        <family val="2"/>
      </rPr>
      <t xml:space="preserve">  </t>
    </r>
    <r>
      <rPr>
        <b/>
        <sz val="14"/>
        <color indexed="10"/>
        <rFont val="Arial CE"/>
        <family val="0"/>
      </rPr>
      <t>viz ozn. 10</t>
    </r>
  </si>
  <si>
    <r>
      <t xml:space="preserve">Plastové trojdílné okno s jedním sloupkem ; 1/3 otvíravé </t>
    </r>
    <r>
      <rPr>
        <b/>
        <sz val="14"/>
        <color indexed="10"/>
        <rFont val="Arial CE"/>
        <family val="0"/>
      </rPr>
      <t>pravé</t>
    </r>
    <r>
      <rPr>
        <sz val="14"/>
        <rFont val="Arial CE"/>
        <family val="2"/>
      </rPr>
      <t xml:space="preserve">  a 2/3 dvoukřídlé </t>
    </r>
    <r>
      <rPr>
        <b/>
        <sz val="14"/>
        <color indexed="10"/>
        <rFont val="Arial CE"/>
        <family val="0"/>
      </rPr>
      <t>vlevo</t>
    </r>
    <r>
      <rPr>
        <sz val="14"/>
        <rFont val="Arial CE"/>
        <family val="2"/>
      </rPr>
      <t xml:space="preserve"> od sloupku  </t>
    </r>
    <r>
      <rPr>
        <b/>
        <sz val="14"/>
        <color indexed="10"/>
        <rFont val="Arial CE"/>
        <family val="0"/>
      </rPr>
      <t xml:space="preserve"> viz ozn.11</t>
    </r>
  </si>
  <si>
    <r>
      <t xml:space="preserve">Plastové trojdílné okno s jedním sloupkem ; 1/3 otvíravé </t>
    </r>
    <r>
      <rPr>
        <b/>
        <sz val="14"/>
        <color indexed="10"/>
        <rFont val="Arial CE"/>
        <family val="0"/>
      </rPr>
      <t>pravé</t>
    </r>
    <r>
      <rPr>
        <sz val="14"/>
        <rFont val="Arial CE"/>
        <family val="2"/>
      </rPr>
      <t xml:space="preserve">  a 2/3 dvoukřídlé </t>
    </r>
    <r>
      <rPr>
        <b/>
        <sz val="14"/>
        <color indexed="10"/>
        <rFont val="Arial CE"/>
        <family val="0"/>
      </rPr>
      <t>vlevo</t>
    </r>
    <r>
      <rPr>
        <sz val="14"/>
        <rFont val="Arial CE"/>
        <family val="2"/>
      </rPr>
      <t xml:space="preserve"> odsloupku  </t>
    </r>
    <r>
      <rPr>
        <b/>
        <sz val="14"/>
        <color indexed="10"/>
        <rFont val="Arial CE"/>
        <family val="0"/>
      </rPr>
      <t xml:space="preserve"> viz ozn.12</t>
    </r>
  </si>
  <si>
    <r>
      <t xml:space="preserve">Plastové okno dvojkřídlé  bez středového sloupku </t>
    </r>
    <r>
      <rPr>
        <b/>
        <sz val="14"/>
        <color indexed="10"/>
        <rFont val="Arial"/>
        <family val="2"/>
      </rPr>
      <t>viz ozn. 13</t>
    </r>
  </si>
  <si>
    <r>
      <t xml:space="preserve">Balkonových dveří s přisazeným oknem </t>
    </r>
    <r>
      <rPr>
        <b/>
        <sz val="14"/>
        <color indexed="10"/>
        <rFont val="Arial CE"/>
        <family val="0"/>
      </rPr>
      <t>ozn. 9 a 10</t>
    </r>
    <r>
      <rPr>
        <sz val="14"/>
        <rFont val="Arial CE"/>
        <family val="0"/>
      </rPr>
      <t>pomocí montážních kotev  včetně instalace těsnící komprimační pásky a paropropustné oboustranné fólie u parapetu</t>
    </r>
  </si>
  <si>
    <r>
      <t xml:space="preserve">Plastových trojkřídlých oken </t>
    </r>
    <r>
      <rPr>
        <b/>
        <sz val="14"/>
        <color indexed="10"/>
        <rFont val="Arial CE"/>
        <family val="0"/>
      </rPr>
      <t xml:space="preserve">ozn. 11 </t>
    </r>
    <r>
      <rPr>
        <sz val="14"/>
        <rFont val="Arial CE"/>
        <family val="0"/>
      </rPr>
      <t>pomocí montážních kotev  včetně instalace těsnící komprimační pásky a paropropustné oboustranné fólie u parapetu</t>
    </r>
  </si>
  <si>
    <r>
      <t xml:space="preserve">Plastových trojkřídlých oken </t>
    </r>
    <r>
      <rPr>
        <b/>
        <sz val="14"/>
        <color indexed="10"/>
        <rFont val="Arial CE"/>
        <family val="0"/>
      </rPr>
      <t xml:space="preserve">ozn. 12 </t>
    </r>
    <r>
      <rPr>
        <sz val="14"/>
        <rFont val="Arial CE"/>
        <family val="0"/>
      </rPr>
      <t>pomocí montážních kotev  včetně instalace těsnící komprimační pásky a paropropustné oboustranné fólie u parapetu</t>
    </r>
  </si>
  <si>
    <r>
      <t xml:space="preserve">Plastových dvoukřídlých oken </t>
    </r>
    <r>
      <rPr>
        <b/>
        <sz val="14"/>
        <color indexed="10"/>
        <rFont val="Arial CE"/>
        <family val="0"/>
      </rPr>
      <t xml:space="preserve">ozn.13 </t>
    </r>
    <r>
      <rPr>
        <sz val="14"/>
        <rFont val="Arial CE"/>
        <family val="0"/>
      </rPr>
      <t>pomocí montážních kotev včetně instalace těsnící komprimační pásky a paropropustné oboustranné fólie u parapetu</t>
    </r>
  </si>
  <si>
    <r>
      <t xml:space="preserve">Plastové jednokřídlé otvíravé okno  pravé        </t>
    </r>
    <r>
      <rPr>
        <b/>
        <sz val="14"/>
        <color indexed="10"/>
        <rFont val="Arial CE"/>
        <family val="0"/>
      </rPr>
      <t>viz ozn.14</t>
    </r>
  </si>
  <si>
    <r>
      <t xml:space="preserve">Plastových jednokřídlých otvíravých oken </t>
    </r>
    <r>
      <rPr>
        <b/>
        <sz val="14"/>
        <color indexed="10"/>
        <rFont val="Arial CE"/>
        <family val="0"/>
      </rPr>
      <t xml:space="preserve">ozn. 14 </t>
    </r>
    <r>
      <rPr>
        <sz val="14"/>
        <rFont val="Arial CE"/>
        <family val="0"/>
      </rPr>
      <t>pomocí montážních kotev</t>
    </r>
    <r>
      <rPr>
        <b/>
        <sz val="14"/>
        <color indexed="10"/>
        <rFont val="Arial CE"/>
        <family val="0"/>
      </rPr>
      <t xml:space="preserve"> </t>
    </r>
    <r>
      <rPr>
        <sz val="14"/>
        <rFont val="Arial CE"/>
        <family val="0"/>
      </rPr>
      <t>včetně instalace těsnící komprimační pásky a paropropustné oboustranné fólie u parapetu</t>
    </r>
  </si>
  <si>
    <r>
      <t xml:space="preserve">Plastové jednokřídlé otvíravé okno  pravé        </t>
    </r>
    <r>
      <rPr>
        <b/>
        <sz val="14"/>
        <color indexed="10"/>
        <rFont val="Arial CE"/>
        <family val="0"/>
      </rPr>
      <t>viz ozn.7</t>
    </r>
  </si>
  <si>
    <r>
      <t xml:space="preserve">Plastové jednokřídlé otvíravé okno   levé         </t>
    </r>
    <r>
      <rPr>
        <b/>
        <sz val="14"/>
        <color indexed="10"/>
        <rFont val="Arial CE"/>
        <family val="0"/>
      </rPr>
      <t>viz ozn.8</t>
    </r>
  </si>
  <si>
    <r>
      <t xml:space="preserve">Plastových jednokřídlých otvíravých oken </t>
    </r>
    <r>
      <rPr>
        <b/>
        <sz val="14"/>
        <color indexed="10"/>
        <rFont val="Arial CE"/>
        <family val="0"/>
      </rPr>
      <t xml:space="preserve">ozn. 7 a 8 </t>
    </r>
    <r>
      <rPr>
        <sz val="14"/>
        <color indexed="8"/>
        <rFont val="Arial CE"/>
        <family val="0"/>
      </rPr>
      <t>pomocí montážních kotev</t>
    </r>
    <r>
      <rPr>
        <b/>
        <sz val="14"/>
        <color indexed="10"/>
        <rFont val="Arial CE"/>
        <family val="0"/>
      </rPr>
      <t xml:space="preserve"> </t>
    </r>
    <r>
      <rPr>
        <sz val="14"/>
        <rFont val="Arial CE"/>
        <family val="0"/>
      </rPr>
      <t>včetně instalace těsnící komprimační pásky a paropropustné oboustranné fólie u parapetu</t>
    </r>
  </si>
  <si>
    <t>Zednické zapravení vnitřních špalet a nadpraží (vrchní vrstva štuk) síře ostění 0,17 m x celková délka špalet a nadpraží  140 m</t>
  </si>
  <si>
    <r>
      <rPr>
        <b/>
        <u val="single"/>
        <sz val="10"/>
        <rFont val="Arial CE"/>
        <family val="0"/>
      </rPr>
      <t>BALKÓNOVÉ DVEŘE S OKNEM</t>
    </r>
    <r>
      <rPr>
        <b/>
        <sz val="10"/>
        <rFont val="Arial CE"/>
        <family val="0"/>
      </rPr>
      <t xml:space="preserve">   </t>
    </r>
    <r>
      <rPr>
        <sz val="10"/>
        <rFont val="Arial CE"/>
        <family val="0"/>
      </rPr>
      <t xml:space="preserve">rozměr otvoru - </t>
    </r>
    <r>
      <rPr>
        <b/>
        <sz val="10"/>
        <rFont val="Arial CE"/>
        <family val="0"/>
      </rPr>
      <t>dveře výška 2200 mm x šířka 900 mm  - okno  výška 1500 mm x šířka 1500mm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0"/>
      </rPr>
      <t xml:space="preserve">(doměřit na místě)                                                                                                                                              Dveře levé - </t>
    </r>
    <r>
      <rPr>
        <sz val="10"/>
        <rFont val="Arial CE"/>
        <family val="0"/>
      </rPr>
      <t xml:space="preserve">vodorovně dělené v úrovni  parapetu okna - pouze otvíravé </t>
    </r>
    <r>
      <rPr>
        <b/>
        <sz val="10"/>
        <rFont val="Arial CE"/>
        <family val="0"/>
      </rPr>
      <t>Okno dvoukřídlé -</t>
    </r>
    <r>
      <rPr>
        <sz val="10"/>
        <rFont val="Arial CE"/>
        <family val="0"/>
      </rPr>
      <t xml:space="preserve">přisazeno vpravo od dveří, bez středového sloupku, obě křídla otvíravé, levé zajištěné při otevření pravého křídla, pravé navíc mikroventilace a ventilačka + osazeno síťkou proti mouchám.  Sklo čiré. 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 CE"/>
        <family val="0"/>
      </rPr>
      <t>VNITŘNÍ PARAPET</t>
    </r>
    <r>
      <rPr>
        <sz val="10"/>
        <rFont val="Arial CE"/>
        <family val="0"/>
      </rPr>
      <t xml:space="preserve"> -  rozměr délka 1550 mm, hloubka 220 mm  - (doměřit na místě)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 CE"/>
        <family val="0"/>
      </rPr>
      <t>VENKOVNÍ PARAPET</t>
    </r>
    <r>
      <rPr>
        <sz val="10"/>
        <rFont val="Arial CE"/>
        <family val="0"/>
      </rPr>
      <t xml:space="preserve">  - rozměr  délka 1550 mm, hloubka = ( šíře obvodové  zdi 400 mm - hloubka vnitřního parapetu -  konstrukční hloubka rámu okna + přesah okapní hrany 2 cm) - (vše doměřit na místě)                           V</t>
    </r>
    <r>
      <rPr>
        <b/>
        <sz val="10"/>
        <rFont val="Arial CE"/>
        <family val="0"/>
      </rPr>
      <t xml:space="preserve">še osazeno horizontálními žaluziemi.     </t>
    </r>
    <r>
      <rPr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</si>
  <si>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CE"/>
        <family val="0"/>
      </rPr>
      <t>BALKÓNOVÉ DVEŘE S OKNEM</t>
    </r>
    <r>
      <rPr>
        <b/>
        <sz val="10"/>
        <rFont val="Arial CE"/>
        <family val="0"/>
      </rPr>
      <t xml:space="preserve">   </t>
    </r>
    <r>
      <rPr>
        <sz val="10"/>
        <rFont val="Arial CE"/>
        <family val="0"/>
      </rPr>
      <t>rozměr otvoru -</t>
    </r>
    <r>
      <rPr>
        <b/>
        <sz val="10"/>
        <rFont val="Arial CE"/>
        <family val="0"/>
      </rPr>
      <t xml:space="preserve"> dveře výška 2200 mm x šířka 900 mm  - okno  výška 1500 mm x šířka 1500mm (doměřit na místě)                                                                                                                                              Dveře pravé - </t>
    </r>
    <r>
      <rPr>
        <sz val="10"/>
        <rFont val="Arial CE"/>
        <family val="0"/>
      </rPr>
      <t xml:space="preserve">vodorovně dělené v úrovni  parapetu okna - pouze otvíravé </t>
    </r>
    <r>
      <rPr>
        <b/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Okno dvoukřídlé -</t>
    </r>
    <r>
      <rPr>
        <sz val="10"/>
        <rFont val="Arial CE"/>
        <family val="0"/>
      </rPr>
      <t xml:space="preserve">přisazeno vlevo od dveří, bez středového sloupku, obě křídla otvíravé, pravé zajištěné při otevření levého křídla, levé navíc mikroventilace a ventilačka + osazeno síťkou proti mouchám. Sklo čiré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 CE"/>
        <family val="0"/>
      </rPr>
      <t>VNITŘNÍ PARAPET</t>
    </r>
    <r>
      <rPr>
        <sz val="10"/>
        <rFont val="Arial CE"/>
        <family val="0"/>
      </rPr>
      <t xml:space="preserve">: - Rozměr délka 1550 mm, hloubka 220 mm  - (doměřit na místě);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 CE"/>
        <family val="0"/>
      </rPr>
      <t>VENKOVNÍ PARAPET</t>
    </r>
    <r>
      <rPr>
        <sz val="10"/>
        <rFont val="Arial CE"/>
        <family val="0"/>
      </rPr>
      <t xml:space="preserve">:   Rozměr  délka 1550 mm, hloubka = ( šíře obvodové  zdi 400 mm - hloubka vnitřního parapetu -  konstrukční hloubka rámu okna + přesah okapní hrany 2 cm) - (vše doměřit na místě)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 CE"/>
        <family val="0"/>
      </rPr>
      <t xml:space="preserve">Vše osazeno horizontálními žaluziemi.     </t>
    </r>
    <r>
      <rPr>
        <sz val="10"/>
        <rFont val="Arial CE"/>
        <family val="0"/>
      </rPr>
      <t xml:space="preserve">                </t>
    </r>
  </si>
  <si>
    <r>
      <rPr>
        <b/>
        <u val="single"/>
        <sz val="10"/>
        <rFont val="Arial CE"/>
        <family val="0"/>
      </rPr>
      <t>TROJKŘÍDLÉ OKNO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>rozměr otvoru</t>
    </r>
    <r>
      <rPr>
        <b/>
        <sz val="10"/>
        <rFont val="Arial CE"/>
        <family val="0"/>
      </rPr>
      <t xml:space="preserve"> -  výška 1500 mm, šířka 1750 mm - (doměřit na místě)  </t>
    </r>
    <r>
      <rPr>
        <sz val="10"/>
        <rFont val="Arial CE"/>
        <family val="0"/>
      </rPr>
      <t>s jedním sloupkem v 1/3 zprava</t>
    </r>
    <r>
      <rPr>
        <b/>
        <sz val="10"/>
        <rFont val="Arial CE"/>
        <family val="0"/>
      </rPr>
      <t xml:space="preserve">, </t>
    </r>
    <r>
      <rPr>
        <sz val="10"/>
        <rFont val="Arial CE"/>
        <family val="0"/>
      </rPr>
      <t xml:space="preserve">vpravo jednokřídlé okno otvíravé  s mikroventilací a ventilačkou+ osazeno síťkou proti mouchám.   </t>
    </r>
    <r>
      <rPr>
        <b/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 CE"/>
        <family val="0"/>
      </rPr>
      <t xml:space="preserve">vlevo od sloupku dvoukřídlé - obě křídla otvíravé, pravé zajištěné při otevření levého křídla, levé navíc mikroventilace a ventilačka + osazeno síťkou proti mouchám. Sklo čiré                                                           </t>
    </r>
    <r>
      <rPr>
        <b/>
        <sz val="10"/>
        <rFont val="Arial CE"/>
        <family val="0"/>
      </rPr>
      <t xml:space="preserve">                 </t>
    </r>
    <r>
      <rPr>
        <sz val="10"/>
        <rFont val="Arial CE"/>
        <family val="0"/>
      </rPr>
      <t xml:space="preserve">         </t>
    </r>
    <r>
      <rPr>
        <b/>
        <u val="single"/>
        <sz val="10"/>
        <rFont val="Arial CE"/>
        <family val="0"/>
      </rPr>
      <t>VNITŘNÍ PARAPET</t>
    </r>
    <r>
      <rPr>
        <u val="single"/>
        <sz val="10"/>
        <rFont val="Arial CE"/>
        <family val="0"/>
      </rPr>
      <t xml:space="preserve">: </t>
    </r>
    <r>
      <rPr>
        <sz val="10"/>
        <rFont val="Arial CE"/>
        <family val="0"/>
      </rPr>
      <t xml:space="preserve">Rozměr délka 1750 mm, hloubka 220 mm  - (doměřit na místě);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 CE"/>
        <family val="0"/>
      </rPr>
      <t>VENKOVNÍ PARAPET</t>
    </r>
    <r>
      <rPr>
        <u val="single"/>
        <sz val="10"/>
        <rFont val="Arial CE"/>
        <family val="0"/>
      </rPr>
      <t>:</t>
    </r>
    <r>
      <rPr>
        <sz val="10"/>
        <rFont val="Arial CE"/>
        <family val="0"/>
      </rPr>
      <t xml:space="preserve">   Rozměr  délka 1750 mm, hloubka = ( šíře obvodové  zdi 400 mm - hloubka vnitřního parapetu -  konstrukční hloubka rámu okna + přesah okapní hrany 2 cm) - (vše doměřit na místě)                        </t>
    </r>
    <r>
      <rPr>
        <b/>
        <sz val="10"/>
        <rFont val="Arial CE"/>
        <family val="0"/>
      </rPr>
      <t xml:space="preserve">Vše osazeno horizontálními žaluziemi.   </t>
    </r>
    <r>
      <rPr>
        <sz val="10"/>
        <rFont val="Arial CE"/>
        <family val="0"/>
      </rPr>
      <t xml:space="preserve">                                                                                                                         </t>
    </r>
  </si>
  <si>
    <r>
      <rPr>
        <b/>
        <u val="single"/>
        <sz val="10"/>
        <rFont val="Arial CE"/>
        <family val="0"/>
      </rPr>
      <t>TROJKŘÍDLÉ OKNO</t>
    </r>
    <r>
      <rPr>
        <sz val="10"/>
        <rFont val="Arial CE"/>
        <family val="0"/>
      </rPr>
      <t xml:space="preserve"> rozměr otvoru - </t>
    </r>
    <r>
      <rPr>
        <b/>
        <sz val="10"/>
        <rFont val="Arial CE"/>
        <family val="0"/>
      </rPr>
      <t xml:space="preserve"> výška 1500 mm, šířka 2400 mm - (doměřit na místě) </t>
    </r>
    <r>
      <rPr>
        <sz val="10"/>
        <rFont val="Arial CE"/>
        <family val="0"/>
      </rPr>
      <t xml:space="preserve"> s jedním sloupkem v 1/3 zprava, vpravo jednokřídlé okno otvíravé  s mikroventilací a ventilačkou+ osazeno síťkou proti mouchám.                                                                                                                                                                                                                                                                                                                                                                                                                                                                                                                                                                                            vlevo od sloupku dvoukřídlé - obě křídla otvíravé, pravé zajištěné při otevření levého křídla, levé navíc mikroventilace a ventilačka + osazeno síťkou proti mouchám. Sklo čiré                                                                                      </t>
    </r>
    <r>
      <rPr>
        <b/>
        <u val="single"/>
        <sz val="10"/>
        <rFont val="Arial CE"/>
        <family val="0"/>
      </rPr>
      <t>VNITŘNÍ PARAPET:</t>
    </r>
    <r>
      <rPr>
        <sz val="10"/>
        <rFont val="Arial CE"/>
        <family val="0"/>
      </rPr>
      <t xml:space="preserve">  Rozměr délka 2400 mm, hloubka 220 mm  - (doměřit na místě);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 CE"/>
        <family val="0"/>
      </rPr>
      <t>VENKOVNÍ PARAPET:</t>
    </r>
    <r>
      <rPr>
        <sz val="10"/>
        <rFont val="Arial CE"/>
        <family val="0"/>
      </rPr>
      <t xml:space="preserve">  Rozměr  délka 2400 mm, hloubka = ( šíře obvodové  zdi 400 mm - hloubka vnitřního parapetu -  konstrukční hloubka rámu okna + přesah okapní hrany 2 cm) - (vše doměřit na místě)                                                                                                                                                   </t>
    </r>
    <r>
      <rPr>
        <b/>
        <sz val="10"/>
        <rFont val="Arial CE"/>
        <family val="0"/>
      </rPr>
      <t>Vše osazeno horizontálními žaluziemi.</t>
    </r>
    <r>
      <rPr>
        <sz val="10"/>
        <rFont val="Arial CE"/>
        <family val="0"/>
      </rPr>
      <t xml:space="preserve">     </t>
    </r>
  </si>
  <si>
    <r>
      <rPr>
        <b/>
        <u val="single"/>
        <sz val="10"/>
        <rFont val="Arial CE"/>
        <family val="0"/>
      </rPr>
      <t>DVOUKŘÍDLÉ OKNO</t>
    </r>
    <r>
      <rPr>
        <b/>
        <sz val="10"/>
        <rFont val="Arial CE"/>
        <family val="0"/>
      </rPr>
      <t xml:space="preserve"> - rozměr otvoru - výška 1200 mm, šířka 600 mm - (doměřit na místě) O</t>
    </r>
    <r>
      <rPr>
        <sz val="10"/>
        <rFont val="Arial CE"/>
        <family val="0"/>
      </rPr>
      <t xml:space="preserve">bě křídla otvíravé, pravé zajištěné při otevření levého křídla, levé navíc mikroventilace a ventilačka + osazeno síťkou proti mouchám.  Sklo čiré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 CE"/>
        <family val="0"/>
      </rPr>
      <t>VNITŘNÍ PARAPET</t>
    </r>
    <r>
      <rPr>
        <sz val="10"/>
        <rFont val="Arial CE"/>
        <family val="0"/>
      </rPr>
      <t xml:space="preserve">:  Rozměr délka 600 mm, hloubka 220 mm  - (doměřit na místě);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 CE"/>
        <family val="0"/>
      </rPr>
      <t>VENKOVNÍ PARAPE</t>
    </r>
    <r>
      <rPr>
        <u val="single"/>
        <sz val="10"/>
        <rFont val="Arial CE"/>
        <family val="0"/>
      </rPr>
      <t>T</t>
    </r>
    <r>
      <rPr>
        <sz val="10"/>
        <rFont val="Arial CE"/>
        <family val="0"/>
      </rPr>
      <t xml:space="preserve">:  Rozměr  délka 600 mm, hloubka = ( šíře obvodové  zdi 400 mm - hloubka vnitřního parapetu -  konstrukční hloubka rámu okna + přesah okapní hrany 2 cm) - (vše doměřit na místě)                                           </t>
    </r>
    <r>
      <rPr>
        <b/>
        <sz val="10"/>
        <rFont val="Arial CE"/>
        <family val="0"/>
      </rPr>
      <t>BEZ HORIZONTÁLNÍCH ŽALUZIÍ</t>
    </r>
  </si>
  <si>
    <r>
      <rPr>
        <b/>
        <u val="single"/>
        <sz val="10"/>
        <rFont val="Arial CE"/>
        <family val="0"/>
      </rPr>
      <t>JEDNOKŘÍDLÉ OKNO</t>
    </r>
    <r>
      <rPr>
        <b/>
        <sz val="10"/>
        <rFont val="Arial CE"/>
        <family val="0"/>
      </rPr>
      <t xml:space="preserve"> - rozměr otvoru - výška 1200 mm, šířka 600 mm - (doměřit na místě) </t>
    </r>
    <r>
      <rPr>
        <sz val="10"/>
        <rFont val="Arial CE"/>
        <family val="0"/>
      </rPr>
      <t xml:space="preserve">pravé otvíravé s mikroventilací a ventilačkou+ osazeno síťkou proti mouchám . Sklo čiré.                                                          </t>
    </r>
    <r>
      <rPr>
        <b/>
        <u val="single"/>
        <sz val="10"/>
        <rFont val="Arial CE"/>
        <family val="0"/>
      </rPr>
      <t>VNITŘNÍ PARAPET</t>
    </r>
    <r>
      <rPr>
        <sz val="10"/>
        <rFont val="Arial CE"/>
        <family val="0"/>
      </rPr>
      <t xml:space="preserve">:  Rozměr délka 600 mm, hloubka 220 mm  - (doměřit na místě);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 CE"/>
        <family val="0"/>
      </rPr>
      <t>VENKOVNÍ PARAPE</t>
    </r>
    <r>
      <rPr>
        <u val="single"/>
        <sz val="10"/>
        <rFont val="Arial CE"/>
        <family val="0"/>
      </rPr>
      <t>T</t>
    </r>
    <r>
      <rPr>
        <sz val="10"/>
        <rFont val="Arial CE"/>
        <family val="0"/>
      </rPr>
      <t xml:space="preserve">:  Rozměr  délka 600 mm, hloubka = ( šíře obvodové  zdi 400 mm - hloubka vnitřního parapetu -  konstrukční hloubka rámu okna + přesah okapní hrany 2 cm) - (vše doměřit na místě)                                           </t>
    </r>
    <r>
      <rPr>
        <b/>
        <sz val="10"/>
        <rFont val="Arial CE"/>
        <family val="0"/>
      </rPr>
      <t>BEZ HORIZONTÁLNÍCH ŽALUZIÍ</t>
    </r>
  </si>
  <si>
    <r>
      <rPr>
        <b/>
        <u val="single"/>
        <sz val="10"/>
        <rFont val="Arial CE"/>
        <family val="0"/>
      </rPr>
      <t>TROJKŘÍDLÉ OKNO</t>
    </r>
    <r>
      <rPr>
        <sz val="10"/>
        <rFont val="Arial CE"/>
        <family val="0"/>
      </rPr>
      <t xml:space="preserve"> rozměr otvoru - </t>
    </r>
    <r>
      <rPr>
        <b/>
        <sz val="10"/>
        <rFont val="Arial CE"/>
        <family val="0"/>
      </rPr>
      <t xml:space="preserve"> výška 1500 mm, šířka 2400 mm - (doměřit na místě) </t>
    </r>
    <r>
      <rPr>
        <sz val="10"/>
        <rFont val="Arial CE"/>
        <family val="0"/>
      </rPr>
      <t xml:space="preserve"> s jedním sloupkem v 1/3 zprava, vpravo jednokřídlé okno otvíravé  s mikroventilací a ventilačkou+ osazeno síťkou proti mouchám.                                                                                                                                                                                                                                                                                                                                                                                                                                                                                                                                                                                            vlevo od sloupku dvoukřídlé - obě křídla otvíravé, pravé zajištěné při otevření levého křídla, levé navíc mikroventilace a ventilačka + osazeno síťkou proti mouchám. Sklo čiré                                                                                      </t>
    </r>
    <r>
      <rPr>
        <b/>
        <u val="single"/>
        <sz val="10"/>
        <rFont val="Arial CE"/>
        <family val="0"/>
      </rPr>
      <t>VNITŘNÍ PARAPET:</t>
    </r>
    <r>
      <rPr>
        <sz val="10"/>
        <rFont val="Arial CE"/>
        <family val="0"/>
      </rPr>
      <t xml:space="preserve">  Rozměr délka 2400 mm, hloubka 200 mm  - (doměřit na místě);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 CE"/>
        <family val="0"/>
      </rPr>
      <t>VENKOVNÍ PARAPET:</t>
    </r>
    <r>
      <rPr>
        <sz val="10"/>
        <rFont val="Arial CE"/>
        <family val="0"/>
      </rPr>
      <t xml:space="preserve">  Rozměr  délka 2400 mm, hloubka = ( šíře obvodové  zdi 400 mm - hloubka vnitřního parapetu -  konstrukční hloubka rámu okna + přesah okapní hrany 2 cm) - (vše doměřit na místě)                                                                                                                                                   </t>
    </r>
    <r>
      <rPr>
        <b/>
        <sz val="10"/>
        <rFont val="Arial CE"/>
        <family val="0"/>
      </rPr>
      <t>Vše osazeno horizontálními žaluziemi.</t>
    </r>
    <r>
      <rPr>
        <sz val="10"/>
        <rFont val="Arial CE"/>
        <family val="0"/>
      </rPr>
      <t xml:space="preserve">     </t>
    </r>
  </si>
  <si>
    <t xml:space="preserve">m² </t>
  </si>
  <si>
    <t>lešení /(plošina)</t>
  </si>
  <si>
    <t>m² / hod</t>
  </si>
  <si>
    <t xml:space="preserve">lešení </t>
  </si>
  <si>
    <t>KRPJ-61464/ČJ-2017-1600VZ - KRYCÍ LIST</t>
  </si>
  <si>
    <t>Demontáž a likvidace (křídla  včetně rámů )stávajících dřevěných jednokřídlých otvíravých oken ( pravé) vše dvě skleněné výplně rozměr okna v 900x š 600mm) 2 ks 3 NP, 2 ks 4 NP</t>
  </si>
  <si>
    <t>Demontáž a likvidace  stávajících  vnějších plechových parapetů délka 600mm hloubka 210mm</t>
  </si>
  <si>
    <t>Demontáž a likvidace  stávajících  vnějších plechových parapetů d 2400 mm hl. 210 mm</t>
  </si>
  <si>
    <t>Demontáž a likvidace  stávajících  vnějších plechových parapetů d 1800 mm hl. 210 mm</t>
  </si>
  <si>
    <t>Demontáž a likvidace  stávajících  vnějších plechových parapetů d 1500 mm hl. 210 mm</t>
  </si>
  <si>
    <t>KRPJ-61464/ČJ-2017-1600VZ</t>
  </si>
  <si>
    <t>Demontáž a likvidace  stávajících  vnějších plechových parapetů d 1550 mm hl. 210 mm</t>
  </si>
  <si>
    <t>Demontáž a likvidace  stávajících  vnějších plechových parapetů d 600 mm hl. 210 mm</t>
  </si>
  <si>
    <t>Demontáž a likvidace  stávajících  vnějších plechových parapetů d 1200 mm hl. 210 mm</t>
  </si>
  <si>
    <t xml:space="preserve">DATUM: </t>
  </si>
  <si>
    <t>RAZÍTKO, PODPIS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</si>
</sst>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[$¥€-2]\ #\ ##,000_);[Red]\([$€-2]\ #\ ##,000\)"/>
  </numFmts>
  <fonts count="73">
    <font>
      <sz val="10"/>
      <name val="Arial CE"/>
      <family val="0"/>
    </font>
    <font>
      <i/>
      <sz val="10"/>
      <color indexed="62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i/>
      <sz val="10"/>
      <color indexed="18"/>
      <name val="Arial CE"/>
      <family val="2"/>
    </font>
    <font>
      <sz val="9"/>
      <name val="Arial CE"/>
      <family val="2"/>
    </font>
    <font>
      <sz val="14"/>
      <name val="Arial CE"/>
      <family val="2"/>
    </font>
    <font>
      <b/>
      <sz val="16"/>
      <name val="Arial CE"/>
      <family val="0"/>
    </font>
    <font>
      <b/>
      <u val="single"/>
      <sz val="10"/>
      <name val="Arial CE"/>
      <family val="0"/>
    </font>
    <font>
      <sz val="14"/>
      <name val="Arial"/>
      <family val="2"/>
    </font>
    <font>
      <b/>
      <sz val="14"/>
      <color indexed="10"/>
      <name val="Arial CE"/>
      <family val="0"/>
    </font>
    <font>
      <sz val="14"/>
      <color indexed="10"/>
      <name val="Arial CE"/>
      <family val="0"/>
    </font>
    <font>
      <u val="single"/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4"/>
      <name val="Calibri"/>
      <family val="2"/>
    </font>
    <font>
      <sz val="14"/>
      <color indexed="8"/>
      <name val="Arial CE"/>
      <family val="0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10"/>
      <name val="Calibri"/>
      <family val="2"/>
    </font>
    <font>
      <b/>
      <sz val="18"/>
      <color indexed="8"/>
      <name val="Arial"/>
      <family val="2"/>
    </font>
    <font>
      <b/>
      <sz val="22"/>
      <color indexed="8"/>
      <name val="Arial"/>
      <family val="2"/>
    </font>
    <font>
      <b/>
      <sz val="11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6"/>
      <color rgb="FFFF0000"/>
      <name val="Calibri"/>
      <family val="2"/>
    </font>
    <font>
      <b/>
      <sz val="18"/>
      <color theme="1"/>
      <name val="Arial"/>
      <family val="2"/>
    </font>
    <font>
      <b/>
      <sz val="22"/>
      <color theme="1"/>
      <name val="Arial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" fontId="0" fillId="0" borderId="0" applyBorder="0" applyProtection="0">
      <alignment/>
    </xf>
    <xf numFmtId="4" fontId="0" fillId="20" borderId="0">
      <alignment/>
      <protection/>
    </xf>
    <xf numFmtId="49" fontId="1" fillId="20" borderId="0">
      <alignment horizontal="right"/>
      <protection/>
    </xf>
    <xf numFmtId="49" fontId="2" fillId="0" borderId="0" applyBorder="0" applyProtection="0">
      <alignment horizontal="center"/>
    </xf>
    <xf numFmtId="49" fontId="0" fillId="0" borderId="2" applyBorder="0" applyProtection="0">
      <alignment horizontal="left"/>
    </xf>
    <xf numFmtId="49" fontId="3" fillId="0" borderId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4" fillId="0" borderId="3" applyFill="0" applyBorder="0">
      <alignment vertical="center"/>
      <protection/>
    </xf>
    <xf numFmtId="164" fontId="0" fillId="0" borderId="0" applyBorder="0" applyProtection="0">
      <alignment/>
    </xf>
    <xf numFmtId="164" fontId="0" fillId="20" borderId="0" applyBorder="0">
      <alignment/>
      <protection/>
    </xf>
    <xf numFmtId="0" fontId="50" fillId="21" borderId="0" applyNumberFormat="0" applyBorder="0" applyAlignment="0" applyProtection="0"/>
    <xf numFmtId="0" fontId="51" fillId="2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0" fillId="0" borderId="2" applyBorder="0" applyProtection="0">
      <alignment horizontal="left"/>
    </xf>
    <xf numFmtId="164" fontId="0" fillId="0" borderId="0" applyBorder="0" applyProtection="0">
      <alignment/>
    </xf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9" fontId="2" fillId="0" borderId="0" applyBorder="0" applyProtection="0">
      <alignment/>
    </xf>
    <xf numFmtId="0" fontId="0" fillId="0" borderId="2" applyBorder="0" applyProtection="0">
      <alignment horizontal="left"/>
    </xf>
    <xf numFmtId="0" fontId="4" fillId="0" borderId="0" applyBorder="0" applyProtection="0">
      <alignment horizontal="left"/>
    </xf>
    <xf numFmtId="0" fontId="56" fillId="23" borderId="0" applyNumberFormat="0" applyBorder="0" applyAlignment="0" applyProtection="0"/>
    <xf numFmtId="0" fontId="6" fillId="0" borderId="8" applyBorder="0">
      <alignment horizontal="left" vertical="center"/>
      <protection/>
    </xf>
    <xf numFmtId="49" fontId="0" fillId="0" borderId="0" applyBorder="0" applyProtection="0">
      <alignment horizontal="center"/>
    </xf>
    <xf numFmtId="164" fontId="0" fillId="0" borderId="0">
      <alignment/>
      <protection locked="0"/>
    </xf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10" fontId="0" fillId="0" borderId="0" applyProtection="0">
      <alignment/>
    </xf>
    <xf numFmtId="0" fontId="57" fillId="0" borderId="10" applyNumberFormat="0" applyFill="0" applyAlignment="0" applyProtection="0"/>
    <xf numFmtId="0" fontId="0" fillId="0" borderId="11" applyProtection="0">
      <alignment horizontal="center"/>
    </xf>
    <xf numFmtId="0" fontId="0" fillId="0" borderId="0" applyProtection="0">
      <alignment/>
    </xf>
    <xf numFmtId="4" fontId="0" fillId="0" borderId="12" applyProtection="0">
      <alignment/>
    </xf>
    <xf numFmtId="164" fontId="0" fillId="0" borderId="12">
      <alignment/>
      <protection/>
    </xf>
    <xf numFmtId="164" fontId="4" fillId="20" borderId="0" applyBorder="0">
      <alignment/>
      <protection/>
    </xf>
    <xf numFmtId="4" fontId="4" fillId="20" borderId="0" applyBorder="0">
      <alignment/>
      <protection/>
    </xf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49" fontId="4" fillId="0" borderId="8" applyNumberFormat="0" applyBorder="0">
      <alignment horizontal="left" vertical="center"/>
      <protection/>
    </xf>
    <xf numFmtId="0" fontId="5" fillId="20" borderId="0">
      <alignment horizontal="right"/>
      <protection/>
    </xf>
    <xf numFmtId="0" fontId="60" fillId="26" borderId="13" applyNumberFormat="0" applyAlignment="0" applyProtection="0"/>
    <xf numFmtId="0" fontId="4" fillId="0" borderId="0">
      <alignment/>
      <protection/>
    </xf>
    <xf numFmtId="0" fontId="4" fillId="0" borderId="0">
      <alignment horizontal="center"/>
      <protection/>
    </xf>
    <xf numFmtId="0" fontId="0" fillId="0" borderId="0">
      <alignment/>
      <protection/>
    </xf>
    <xf numFmtId="4" fontId="0" fillId="20" borderId="0">
      <alignment/>
      <protection/>
    </xf>
    <xf numFmtId="0" fontId="61" fillId="27" borderId="13" applyNumberFormat="0" applyAlignment="0" applyProtection="0"/>
    <xf numFmtId="0" fontId="62" fillId="27" borderId="14" applyNumberFormat="0" applyAlignment="0" applyProtection="0"/>
    <xf numFmtId="0" fontId="63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</cellStyleXfs>
  <cellXfs count="74">
    <xf numFmtId="0" fontId="0" fillId="0" borderId="0" xfId="0" applyAlignment="1">
      <alignment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/>
      <protection locked="0"/>
    </xf>
    <xf numFmtId="0" fontId="7" fillId="0" borderId="16" xfId="0" applyFont="1" applyBorder="1" applyAlignment="1" applyProtection="1">
      <alignment horizontal="centerContinuous"/>
      <protection locked="0"/>
    </xf>
    <xf numFmtId="0" fontId="7" fillId="0" borderId="17" xfId="0" applyFont="1" applyBorder="1" applyAlignment="1" applyProtection="1">
      <alignment horizontal="centerContinuous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Continuous"/>
      <protection locked="0"/>
    </xf>
    <xf numFmtId="0" fontId="7" fillId="0" borderId="19" xfId="0" applyFont="1" applyBorder="1" applyAlignment="1" applyProtection="1">
      <alignment horizontal="centerContinuous"/>
      <protection locked="0"/>
    </xf>
    <xf numFmtId="0" fontId="7" fillId="0" borderId="20" xfId="0" applyFont="1" applyBorder="1" applyAlignment="1" applyProtection="1">
      <alignment horizontal="centerContinuous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3" xfId="0" applyFont="1" applyBorder="1" applyAlignment="1">
      <alignment/>
    </xf>
    <xf numFmtId="0" fontId="7" fillId="0" borderId="20" xfId="0" applyFont="1" applyBorder="1" applyAlignment="1" applyProtection="1">
      <alignment horizontal="center"/>
      <protection locked="0"/>
    </xf>
    <xf numFmtId="0" fontId="49" fillId="0" borderId="21" xfId="0" applyFont="1" applyBorder="1" applyAlignment="1">
      <alignment/>
    </xf>
    <xf numFmtId="0" fontId="49" fillId="0" borderId="21" xfId="0" applyFont="1" applyBorder="1" applyAlignment="1">
      <alignment horizontal="center" wrapText="1"/>
    </xf>
    <xf numFmtId="0" fontId="49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left" vertical="top" wrapText="1"/>
    </xf>
    <xf numFmtId="0" fontId="64" fillId="0" borderId="21" xfId="0" applyFont="1" applyBorder="1" applyAlignment="1">
      <alignment horizontal="center" vertical="center"/>
    </xf>
    <xf numFmtId="49" fontId="7" fillId="0" borderId="21" xfId="61" applyFont="1" applyBorder="1">
      <alignment horizontal="center"/>
    </xf>
    <xf numFmtId="49" fontId="7" fillId="0" borderId="21" xfId="38" applyFont="1" applyBorder="1">
      <alignment horizontal="left"/>
    </xf>
    <xf numFmtId="0" fontId="7" fillId="0" borderId="21" xfId="57" applyFont="1" applyBorder="1" applyProtection="1">
      <alignment horizontal="left"/>
      <protection/>
    </xf>
    <xf numFmtId="49" fontId="7" fillId="0" borderId="21" xfId="49" applyFont="1" applyBorder="1">
      <alignment horizontal="left"/>
    </xf>
    <xf numFmtId="164" fontId="7" fillId="0" borderId="21" xfId="50" applyFont="1" applyBorder="1">
      <alignment/>
    </xf>
    <xf numFmtId="0" fontId="7" fillId="0" borderId="21" xfId="0" applyFont="1" applyBorder="1" applyAlignment="1">
      <alignment/>
    </xf>
    <xf numFmtId="4" fontId="7" fillId="20" borderId="21" xfId="35" applyFont="1" applyBorder="1">
      <alignment/>
      <protection/>
    </xf>
    <xf numFmtId="4" fontId="7" fillId="0" borderId="21" xfId="34" applyFont="1" applyBorder="1" applyProtection="1">
      <alignment/>
      <protection/>
    </xf>
    <xf numFmtId="0" fontId="7" fillId="0" borderId="21" xfId="61" applyNumberFormat="1" applyFont="1" applyBorder="1">
      <alignment horizontal="center"/>
    </xf>
    <xf numFmtId="0" fontId="7" fillId="0" borderId="21" xfId="57" applyFont="1" applyFill="1" applyBorder="1" applyProtection="1">
      <alignment horizontal="left"/>
      <protection/>
    </xf>
    <xf numFmtId="0" fontId="7" fillId="0" borderId="21" xfId="57" applyFont="1" applyBorder="1" applyAlignment="1" applyProtection="1">
      <alignment horizontal="left" wrapText="1"/>
      <protection/>
    </xf>
    <xf numFmtId="0" fontId="4" fillId="0" borderId="21" xfId="0" applyFont="1" applyBorder="1" applyAlignment="1">
      <alignment vertical="top" wrapText="1"/>
    </xf>
    <xf numFmtId="0" fontId="7" fillId="34" borderId="21" xfId="0" applyFont="1" applyFill="1" applyBorder="1" applyAlignment="1">
      <alignment/>
    </xf>
    <xf numFmtId="0" fontId="0" fillId="0" borderId="0" xfId="0" applyAlignment="1">
      <alignment wrapText="1"/>
    </xf>
    <xf numFmtId="0" fontId="65" fillId="0" borderId="22" xfId="0" applyFont="1" applyBorder="1" applyAlignment="1">
      <alignment wrapText="1"/>
    </xf>
    <xf numFmtId="0" fontId="66" fillId="0" borderId="22" xfId="0" applyFont="1" applyBorder="1" applyAlignment="1">
      <alignment wrapText="1"/>
    </xf>
    <xf numFmtId="0" fontId="65" fillId="0" borderId="23" xfId="0" applyFont="1" applyBorder="1" applyAlignment="1">
      <alignment wrapText="1"/>
    </xf>
    <xf numFmtId="0" fontId="67" fillId="0" borderId="0" xfId="0" applyFont="1" applyAlignment="1">
      <alignment/>
    </xf>
    <xf numFmtId="0" fontId="10" fillId="0" borderId="21" xfId="57" applyFont="1" applyBorder="1" applyAlignment="1" applyProtection="1">
      <alignment horizontal="left" wrapText="1"/>
      <protection/>
    </xf>
    <xf numFmtId="0" fontId="68" fillId="0" borderId="21" xfId="0" applyFont="1" applyBorder="1" applyAlignment="1">
      <alignment horizontal="center" wrapText="1"/>
    </xf>
    <xf numFmtId="0" fontId="0" fillId="0" borderId="21" xfId="0" applyFont="1" applyBorder="1" applyAlignment="1">
      <alignment vertical="top" wrapText="1"/>
    </xf>
    <xf numFmtId="0" fontId="14" fillId="0" borderId="21" xfId="0" applyFont="1" applyBorder="1" applyAlignment="1">
      <alignment horizontal="left" wrapText="1"/>
    </xf>
    <xf numFmtId="49" fontId="7" fillId="0" borderId="21" xfId="38" applyFont="1" applyBorder="1" applyAlignment="1">
      <alignment horizontal="left" wrapText="1"/>
    </xf>
    <xf numFmtId="0" fontId="69" fillId="34" borderId="24" xfId="0" applyFont="1" applyFill="1" applyBorder="1" applyAlignment="1">
      <alignment horizontal="center" vertical="center" textRotation="255" wrapText="1"/>
    </xf>
    <xf numFmtId="0" fontId="70" fillId="34" borderId="25" xfId="0" applyFont="1" applyFill="1" applyBorder="1" applyAlignment="1">
      <alignment horizontal="center" vertical="center" textRotation="255" wrapText="1"/>
    </xf>
    <xf numFmtId="0" fontId="14" fillId="34" borderId="21" xfId="0" applyFont="1" applyFill="1" applyBorder="1" applyAlignment="1">
      <alignment horizontal="left" wrapText="1"/>
    </xf>
    <xf numFmtId="0" fontId="49" fillId="34" borderId="21" xfId="0" applyFont="1" applyFill="1" applyBorder="1" applyAlignment="1">
      <alignment horizontal="center" wrapText="1"/>
    </xf>
    <xf numFmtId="0" fontId="43" fillId="0" borderId="0" xfId="0" applyFont="1" applyAlignment="1">
      <alignment/>
    </xf>
    <xf numFmtId="0" fontId="7" fillId="0" borderId="21" xfId="0" applyFont="1" applyBorder="1" applyAlignment="1">
      <alignment horizontal="center"/>
    </xf>
    <xf numFmtId="0" fontId="7" fillId="0" borderId="26" xfId="0" applyFont="1" applyBorder="1" applyAlignment="1" applyProtection="1">
      <alignment horizontal="center" wrapText="1"/>
      <protection locked="0"/>
    </xf>
    <xf numFmtId="0" fontId="7" fillId="0" borderId="2" xfId="0" applyFont="1" applyBorder="1" applyAlignment="1" applyProtection="1">
      <alignment horizontal="center" wrapText="1"/>
      <protection locked="0"/>
    </xf>
    <xf numFmtId="0" fontId="7" fillId="0" borderId="27" xfId="0" applyFont="1" applyBorder="1" applyAlignment="1" applyProtection="1">
      <alignment horizontal="center" wrapText="1"/>
      <protection locked="0"/>
    </xf>
    <xf numFmtId="0" fontId="7" fillId="0" borderId="28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4" fontId="7" fillId="0" borderId="21" xfId="0" applyNumberFormat="1" applyFont="1" applyBorder="1" applyAlignment="1">
      <alignment horizontal="center"/>
    </xf>
    <xf numFmtId="0" fontId="8" fillId="35" borderId="29" xfId="0" applyFont="1" applyFill="1" applyBorder="1" applyAlignment="1" applyProtection="1">
      <alignment horizontal="center"/>
      <protection locked="0"/>
    </xf>
    <xf numFmtId="0" fontId="8" fillId="35" borderId="30" xfId="0" applyFont="1" applyFill="1" applyBorder="1" applyAlignment="1" applyProtection="1">
      <alignment horizontal="center"/>
      <protection locked="0"/>
    </xf>
    <xf numFmtId="0" fontId="8" fillId="35" borderId="31" xfId="0" applyFont="1" applyFill="1" applyBorder="1" applyAlignment="1" applyProtection="1">
      <alignment horizontal="center"/>
      <protection locked="0"/>
    </xf>
    <xf numFmtId="0" fontId="71" fillId="0" borderId="32" xfId="0" applyFont="1" applyBorder="1" applyAlignment="1">
      <alignment horizontal="center" vertical="center" textRotation="90" wrapText="1"/>
    </xf>
    <xf numFmtId="0" fontId="71" fillId="0" borderId="12" xfId="0" applyFont="1" applyBorder="1" applyAlignment="1">
      <alignment horizontal="center" vertical="center" textRotation="90" wrapText="1"/>
    </xf>
    <xf numFmtId="0" fontId="71" fillId="0" borderId="19" xfId="0" applyFont="1" applyBorder="1" applyAlignment="1">
      <alignment horizontal="center" vertical="center" textRotation="90" wrapText="1"/>
    </xf>
    <xf numFmtId="0" fontId="69" fillId="0" borderId="33" xfId="0" applyFont="1" applyBorder="1" applyAlignment="1">
      <alignment horizontal="center" vertical="center" textRotation="255" wrapText="1"/>
    </xf>
    <xf numFmtId="0" fontId="70" fillId="0" borderId="25" xfId="0" applyFont="1" applyBorder="1" applyAlignment="1">
      <alignment horizontal="center" vertical="center" textRotation="255" wrapText="1"/>
    </xf>
    <xf numFmtId="0" fontId="65" fillId="0" borderId="34" xfId="0" applyFont="1" applyBorder="1" applyAlignment="1">
      <alignment wrapText="1"/>
    </xf>
    <xf numFmtId="0" fontId="65" fillId="0" borderId="35" xfId="0" applyFont="1" applyBorder="1" applyAlignment="1">
      <alignment wrapText="1"/>
    </xf>
    <xf numFmtId="0" fontId="72" fillId="0" borderId="0" xfId="0" applyFont="1" applyAlignment="1">
      <alignment/>
    </xf>
    <xf numFmtId="0" fontId="66" fillId="0" borderId="34" xfId="0" applyFont="1" applyBorder="1" applyAlignment="1">
      <alignment wrapText="1"/>
    </xf>
    <xf numFmtId="0" fontId="66" fillId="0" borderId="36" xfId="0" applyFont="1" applyBorder="1" applyAlignment="1">
      <alignment wrapText="1"/>
    </xf>
    <xf numFmtId="0" fontId="66" fillId="0" borderId="35" xfId="0" applyFont="1" applyBorder="1" applyAlignment="1">
      <alignment wrapText="1"/>
    </xf>
    <xf numFmtId="0" fontId="7" fillId="0" borderId="0" xfId="57" applyFont="1" applyFill="1" applyBorder="1" applyProtection="1">
      <alignment horizontal="left"/>
      <protection/>
    </xf>
    <xf numFmtId="0" fontId="7" fillId="0" borderId="0" xfId="0" applyFont="1" applyBorder="1" applyAlignment="1">
      <alignment horizontal="center"/>
    </xf>
    <xf numFmtId="0" fontId="10" fillId="0" borderId="21" xfId="57" applyFont="1" applyBorder="1" applyAlignment="1" applyProtection="1">
      <alignment horizontal="left" vertical="center" wrapText="1"/>
      <protection/>
    </xf>
    <xf numFmtId="0" fontId="46" fillId="0" borderId="0" xfId="0" applyFont="1" applyAlignment="1">
      <alignment/>
    </xf>
    <xf numFmtId="0" fontId="46" fillId="0" borderId="0" xfId="57" applyFont="1" applyFill="1" applyBorder="1" applyProtection="1">
      <alignment horizontal="left"/>
      <protection/>
    </xf>
  </cellXfs>
  <cellStyles count="7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enaJednPolozky" xfId="34"/>
    <cellStyle name="CenaPolozkyCelk" xfId="35"/>
    <cellStyle name="CenaPolozkyHZSCelk" xfId="36"/>
    <cellStyle name="CisloOddilu" xfId="37"/>
    <cellStyle name="CisloPolozky" xfId="38"/>
    <cellStyle name="CisloSpecif" xfId="39"/>
    <cellStyle name="Comma" xfId="40"/>
    <cellStyle name="Comma [0]" xfId="41"/>
    <cellStyle name="Čísla v krycím listu" xfId="42"/>
    <cellStyle name="HmotnJednPolozky" xfId="43"/>
    <cellStyle name="HmotnPolozkyCelk" xfId="44"/>
    <cellStyle name="Chybně" xfId="45"/>
    <cellStyle name="Kontrolní buňka" xfId="46"/>
    <cellStyle name="Currency" xfId="47"/>
    <cellStyle name="Currency [0]" xfId="48"/>
    <cellStyle name="MJPolozky" xfId="49"/>
    <cellStyle name="MnozstviPolozky" xfId="50"/>
    <cellStyle name="Nadpis 1" xfId="51"/>
    <cellStyle name="Nadpis 2" xfId="52"/>
    <cellStyle name="Nadpis 3" xfId="53"/>
    <cellStyle name="Nadpis 4" xfId="54"/>
    <cellStyle name="Název" xfId="55"/>
    <cellStyle name="NazevOddilu" xfId="56"/>
    <cellStyle name="NazevPolozky" xfId="57"/>
    <cellStyle name="NazevSouctuOddilu" xfId="58"/>
    <cellStyle name="Neutrální" xfId="59"/>
    <cellStyle name="Pevné texty v krycím listu" xfId="60"/>
    <cellStyle name="PoradCisloPolozky" xfId="61"/>
    <cellStyle name="PorizovaniSkutecnosti" xfId="62"/>
    <cellStyle name="Poznámka" xfId="63"/>
    <cellStyle name="Percent" xfId="64"/>
    <cellStyle name="ProcentoPrirazPol" xfId="65"/>
    <cellStyle name="Propojená buňka" xfId="66"/>
    <cellStyle name="RekapCisloOdd" xfId="67"/>
    <cellStyle name="RekapNazOdd" xfId="68"/>
    <cellStyle name="RekapOddiluSoucet" xfId="69"/>
    <cellStyle name="RekapTonaz" xfId="70"/>
    <cellStyle name="SoucetHmotOddilu" xfId="71"/>
    <cellStyle name="SoucetMontaziOddilu" xfId="72"/>
    <cellStyle name="Správně" xfId="73"/>
    <cellStyle name="Text upozornění" xfId="74"/>
    <cellStyle name="Text v krycím listu" xfId="75"/>
    <cellStyle name="TonazSute" xfId="76"/>
    <cellStyle name="Vstup" xfId="77"/>
    <cellStyle name="VykazPolozka" xfId="78"/>
    <cellStyle name="VykazPorCisPolozky" xfId="79"/>
    <cellStyle name="VykazVzorec" xfId="80"/>
    <cellStyle name="VypocetSkutecnosti" xfId="81"/>
    <cellStyle name="Výpočet" xfId="82"/>
    <cellStyle name="Výstup" xfId="83"/>
    <cellStyle name="Vysvětlující text" xfId="84"/>
    <cellStyle name="Zvýraznění 1" xfId="85"/>
    <cellStyle name="Zvýraznění 2" xfId="86"/>
    <cellStyle name="Zvýraznění 3" xfId="87"/>
    <cellStyle name="Zvýraznění 4" xfId="88"/>
    <cellStyle name="Zvýraznění 5" xfId="89"/>
    <cellStyle name="Zvýraznění 6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W107"/>
  <sheetViews>
    <sheetView tabSelected="1" zoomScale="70" zoomScaleNormal="70" zoomScalePageLayoutView="0" workbookViewId="0" topLeftCell="A1">
      <selection activeCell="C108" sqref="C108"/>
    </sheetView>
  </sheetViews>
  <sheetFormatPr defaultColWidth="9.00390625" defaultRowHeight="12.75"/>
  <cols>
    <col min="1" max="1" width="6.75390625" style="0" customWidth="1"/>
    <col min="2" max="2" width="8.125" style="0" customWidth="1"/>
    <col min="3" max="3" width="112.75390625" style="0" customWidth="1"/>
    <col min="4" max="4" width="10.375" style="0" customWidth="1"/>
    <col min="5" max="5" width="11.875" style="0" customWidth="1"/>
    <col min="6" max="6" width="13.25390625" style="0" customWidth="1"/>
    <col min="7" max="7" width="12.00390625" style="0" customWidth="1"/>
    <col min="8" max="8" width="13.00390625" style="0" customWidth="1"/>
    <col min="9" max="9" width="14.25390625" style="0" customWidth="1"/>
  </cols>
  <sheetData>
    <row r="1" ht="23.25" customHeight="1" thickBot="1">
      <c r="C1" s="72" t="s">
        <v>134</v>
      </c>
    </row>
    <row r="2" spans="1:9" ht="24" customHeight="1" thickBot="1">
      <c r="A2" s="55" t="s">
        <v>45</v>
      </c>
      <c r="B2" s="56"/>
      <c r="C2" s="56"/>
      <c r="D2" s="56"/>
      <c r="E2" s="56"/>
      <c r="F2" s="56"/>
      <c r="G2" s="56"/>
      <c r="H2" s="56"/>
      <c r="I2" s="57"/>
    </row>
    <row r="3" spans="1:9" ht="18">
      <c r="A3" s="48" t="s">
        <v>12</v>
      </c>
      <c r="B3" s="51" t="s">
        <v>14</v>
      </c>
      <c r="C3" s="1"/>
      <c r="D3" s="2"/>
      <c r="E3" s="2"/>
      <c r="F3" s="3" t="s">
        <v>0</v>
      </c>
      <c r="G3" s="3"/>
      <c r="H3" s="3"/>
      <c r="I3" s="4"/>
    </row>
    <row r="4" spans="1:9" ht="18">
      <c r="A4" s="49"/>
      <c r="B4" s="52"/>
      <c r="C4" s="5"/>
      <c r="D4" s="6" t="s">
        <v>7</v>
      </c>
      <c r="E4" s="7" t="s">
        <v>8</v>
      </c>
      <c r="F4" s="8" t="s">
        <v>2</v>
      </c>
      <c r="G4" s="9"/>
      <c r="H4" s="8" t="s">
        <v>3</v>
      </c>
      <c r="I4" s="10"/>
    </row>
    <row r="5" spans="1:9" ht="18">
      <c r="A5" s="50"/>
      <c r="B5" s="53"/>
      <c r="C5" s="11" t="s">
        <v>4</v>
      </c>
      <c r="D5" s="11" t="s">
        <v>5</v>
      </c>
      <c r="E5" s="12"/>
      <c r="F5" s="11" t="s">
        <v>1</v>
      </c>
      <c r="G5" s="11" t="s">
        <v>6</v>
      </c>
      <c r="H5" s="11" t="s">
        <v>1</v>
      </c>
      <c r="I5" s="13" t="s">
        <v>6</v>
      </c>
    </row>
    <row r="6" spans="1:9" ht="59.25" customHeight="1">
      <c r="A6" s="19">
        <v>1</v>
      </c>
      <c r="B6" s="20" t="s">
        <v>9</v>
      </c>
      <c r="C6" s="37" t="s">
        <v>46</v>
      </c>
      <c r="D6" s="22" t="s">
        <v>29</v>
      </c>
      <c r="E6" s="23">
        <v>4</v>
      </c>
      <c r="F6" s="24"/>
      <c r="G6" s="25">
        <f aca="true" t="shared" si="0" ref="G6:G41">E6*F6</f>
        <v>0</v>
      </c>
      <c r="H6" s="26"/>
      <c r="I6" s="25">
        <f aca="true" t="shared" si="1" ref="I6:I41">E6*H6</f>
        <v>0</v>
      </c>
    </row>
    <row r="7" spans="1:21" ht="60" customHeight="1">
      <c r="A7" s="27">
        <v>2</v>
      </c>
      <c r="B7" s="20" t="s">
        <v>9</v>
      </c>
      <c r="C7" s="37" t="s">
        <v>47</v>
      </c>
      <c r="D7" s="22" t="s">
        <v>29</v>
      </c>
      <c r="E7" s="23">
        <v>4</v>
      </c>
      <c r="F7" s="24"/>
      <c r="G7" s="25">
        <f t="shared" si="0"/>
        <v>0</v>
      </c>
      <c r="H7" s="26"/>
      <c r="I7" s="25">
        <f t="shared" si="1"/>
        <v>0</v>
      </c>
      <c r="U7" t="s">
        <v>21</v>
      </c>
    </row>
    <row r="8" spans="1:14" ht="60" customHeight="1">
      <c r="A8" s="19">
        <v>3</v>
      </c>
      <c r="B8" s="20" t="s">
        <v>9</v>
      </c>
      <c r="C8" s="37" t="s">
        <v>101</v>
      </c>
      <c r="D8" s="22" t="s">
        <v>29</v>
      </c>
      <c r="E8" s="23">
        <v>4</v>
      </c>
      <c r="F8" s="24"/>
      <c r="G8" s="25">
        <f t="shared" si="0"/>
        <v>0</v>
      </c>
      <c r="H8" s="26"/>
      <c r="I8" s="25">
        <f t="shared" si="1"/>
        <v>0</v>
      </c>
      <c r="N8" t="s">
        <v>21</v>
      </c>
    </row>
    <row r="9" spans="1:18" ht="60" customHeight="1">
      <c r="A9" s="27">
        <v>4</v>
      </c>
      <c r="B9" s="20" t="s">
        <v>9</v>
      </c>
      <c r="C9" s="37" t="s">
        <v>102</v>
      </c>
      <c r="D9" s="22" t="s">
        <v>29</v>
      </c>
      <c r="E9" s="23">
        <v>4</v>
      </c>
      <c r="F9" s="24"/>
      <c r="G9" s="25">
        <f t="shared" si="0"/>
        <v>0</v>
      </c>
      <c r="H9" s="26"/>
      <c r="I9" s="25">
        <f t="shared" si="1"/>
        <v>0</v>
      </c>
      <c r="P9" t="s">
        <v>21</v>
      </c>
      <c r="R9" t="s">
        <v>21</v>
      </c>
    </row>
    <row r="10" spans="1:9" ht="42" customHeight="1">
      <c r="A10" s="19">
        <v>5</v>
      </c>
      <c r="B10" s="20" t="s">
        <v>9</v>
      </c>
      <c r="C10" s="37" t="s">
        <v>48</v>
      </c>
      <c r="D10" s="22" t="s">
        <v>29</v>
      </c>
      <c r="E10" s="23">
        <v>12</v>
      </c>
      <c r="F10" s="24"/>
      <c r="G10" s="25">
        <f t="shared" si="0"/>
        <v>0</v>
      </c>
      <c r="H10" s="26"/>
      <c r="I10" s="25">
        <f t="shared" si="1"/>
        <v>0</v>
      </c>
    </row>
    <row r="11" spans="1:9" ht="44.25" customHeight="1">
      <c r="A11" s="27">
        <v>6</v>
      </c>
      <c r="B11" s="20" t="s">
        <v>9</v>
      </c>
      <c r="C11" s="37" t="s">
        <v>135</v>
      </c>
      <c r="D11" s="22" t="s">
        <v>29</v>
      </c>
      <c r="E11" s="23">
        <v>4</v>
      </c>
      <c r="F11" s="24"/>
      <c r="G11" s="25">
        <f t="shared" si="0"/>
        <v>0</v>
      </c>
      <c r="H11" s="26"/>
      <c r="I11" s="25">
        <f t="shared" si="1"/>
        <v>0</v>
      </c>
    </row>
    <row r="12" spans="1:9" ht="27.75" customHeight="1">
      <c r="A12" s="19">
        <v>7</v>
      </c>
      <c r="B12" s="20" t="s">
        <v>9</v>
      </c>
      <c r="C12" s="37" t="s">
        <v>49</v>
      </c>
      <c r="D12" s="22" t="s">
        <v>29</v>
      </c>
      <c r="E12" s="23">
        <v>8</v>
      </c>
      <c r="F12" s="24"/>
      <c r="G12" s="25">
        <f t="shared" si="0"/>
        <v>0</v>
      </c>
      <c r="H12" s="26"/>
      <c r="I12" s="25">
        <f t="shared" si="1"/>
        <v>0</v>
      </c>
    </row>
    <row r="13" spans="1:15" ht="27.75" customHeight="1">
      <c r="A13" s="27">
        <v>8</v>
      </c>
      <c r="B13" s="20" t="s">
        <v>9</v>
      </c>
      <c r="C13" s="37" t="s">
        <v>50</v>
      </c>
      <c r="D13" s="22" t="s">
        <v>29</v>
      </c>
      <c r="E13" s="23">
        <v>4</v>
      </c>
      <c r="F13" s="24"/>
      <c r="G13" s="25">
        <f t="shared" si="0"/>
        <v>0</v>
      </c>
      <c r="H13" s="26"/>
      <c r="I13" s="25">
        <f t="shared" si="1"/>
        <v>0</v>
      </c>
      <c r="O13" t="s">
        <v>21</v>
      </c>
    </row>
    <row r="14" spans="1:9" ht="24.75" customHeight="1">
      <c r="A14" s="19">
        <v>9</v>
      </c>
      <c r="B14" s="20" t="s">
        <v>9</v>
      </c>
      <c r="C14" s="37" t="s">
        <v>51</v>
      </c>
      <c r="D14" s="22" t="s">
        <v>29</v>
      </c>
      <c r="E14" s="23">
        <v>4</v>
      </c>
      <c r="F14" s="24"/>
      <c r="G14" s="25">
        <f t="shared" si="0"/>
        <v>0</v>
      </c>
      <c r="H14" s="26"/>
      <c r="I14" s="25">
        <f t="shared" si="1"/>
        <v>0</v>
      </c>
    </row>
    <row r="15" spans="1:9" ht="24" customHeight="1">
      <c r="A15" s="27">
        <v>10</v>
      </c>
      <c r="B15" s="20" t="s">
        <v>9</v>
      </c>
      <c r="C15" s="37" t="s">
        <v>52</v>
      </c>
      <c r="D15" s="22" t="s">
        <v>29</v>
      </c>
      <c r="E15" s="23">
        <v>8</v>
      </c>
      <c r="F15" s="24"/>
      <c r="G15" s="25">
        <f t="shared" si="0"/>
        <v>0</v>
      </c>
      <c r="H15" s="26"/>
      <c r="I15" s="25">
        <f t="shared" si="1"/>
        <v>0</v>
      </c>
    </row>
    <row r="16" spans="1:19" ht="27" customHeight="1">
      <c r="A16" s="19">
        <v>11</v>
      </c>
      <c r="B16" s="20" t="s">
        <v>9</v>
      </c>
      <c r="C16" s="37" t="s">
        <v>139</v>
      </c>
      <c r="D16" s="22" t="s">
        <v>29</v>
      </c>
      <c r="E16" s="23">
        <v>8</v>
      </c>
      <c r="F16" s="24"/>
      <c r="G16" s="25">
        <f t="shared" si="0"/>
        <v>0</v>
      </c>
      <c r="H16" s="26"/>
      <c r="I16" s="25">
        <f t="shared" si="1"/>
        <v>0</v>
      </c>
      <c r="Q16" t="s">
        <v>21</v>
      </c>
      <c r="S16" t="s">
        <v>21</v>
      </c>
    </row>
    <row r="17" spans="1:9" ht="27" customHeight="1">
      <c r="A17" s="27">
        <v>12</v>
      </c>
      <c r="B17" s="20" t="s">
        <v>9</v>
      </c>
      <c r="C17" s="37" t="s">
        <v>138</v>
      </c>
      <c r="D17" s="22" t="s">
        <v>29</v>
      </c>
      <c r="E17" s="23">
        <v>4</v>
      </c>
      <c r="F17" s="24"/>
      <c r="G17" s="25">
        <f t="shared" si="0"/>
        <v>0</v>
      </c>
      <c r="H17" s="26"/>
      <c r="I17" s="25">
        <f t="shared" si="1"/>
        <v>0</v>
      </c>
    </row>
    <row r="18" spans="1:9" ht="24" customHeight="1">
      <c r="A18" s="19">
        <v>13</v>
      </c>
      <c r="B18" s="20" t="s">
        <v>9</v>
      </c>
      <c r="C18" s="37" t="s">
        <v>137</v>
      </c>
      <c r="D18" s="22" t="s">
        <v>29</v>
      </c>
      <c r="E18" s="23">
        <v>4</v>
      </c>
      <c r="F18" s="24"/>
      <c r="G18" s="25">
        <f t="shared" si="0"/>
        <v>0</v>
      </c>
      <c r="H18" s="26"/>
      <c r="I18" s="25">
        <f t="shared" si="1"/>
        <v>0</v>
      </c>
    </row>
    <row r="19" spans="1:9" ht="27.75" customHeight="1">
      <c r="A19" s="27">
        <v>14</v>
      </c>
      <c r="B19" s="20" t="s">
        <v>9</v>
      </c>
      <c r="C19" s="37" t="s">
        <v>136</v>
      </c>
      <c r="D19" s="22" t="s">
        <v>29</v>
      </c>
      <c r="E19" s="23">
        <v>16</v>
      </c>
      <c r="F19" s="24"/>
      <c r="G19" s="25">
        <f t="shared" si="0"/>
        <v>0</v>
      </c>
      <c r="H19" s="26"/>
      <c r="I19" s="25">
        <f t="shared" si="1"/>
        <v>0</v>
      </c>
    </row>
    <row r="20" spans="1:9" ht="39.75" customHeight="1">
      <c r="A20" s="19">
        <v>15</v>
      </c>
      <c r="B20" s="20" t="s">
        <v>13</v>
      </c>
      <c r="C20" s="37" t="s">
        <v>54</v>
      </c>
      <c r="D20" s="22" t="s">
        <v>53</v>
      </c>
      <c r="E20" s="23">
        <v>140</v>
      </c>
      <c r="F20" s="24"/>
      <c r="G20" s="25">
        <f t="shared" si="0"/>
        <v>0</v>
      </c>
      <c r="H20" s="26"/>
      <c r="I20" s="25">
        <f t="shared" si="1"/>
        <v>0</v>
      </c>
    </row>
    <row r="21" spans="1:9" ht="39.75" customHeight="1">
      <c r="A21" s="27">
        <v>16</v>
      </c>
      <c r="B21" s="20" t="s">
        <v>13</v>
      </c>
      <c r="C21" s="29" t="s">
        <v>55</v>
      </c>
      <c r="D21" s="22" t="s">
        <v>53</v>
      </c>
      <c r="E21" s="23">
        <v>92</v>
      </c>
      <c r="F21" s="24"/>
      <c r="G21" s="25">
        <f t="shared" si="0"/>
        <v>0</v>
      </c>
      <c r="H21" s="26"/>
      <c r="I21" s="25">
        <f t="shared" si="1"/>
        <v>0</v>
      </c>
    </row>
    <row r="22" spans="1:9" ht="22.5" customHeight="1">
      <c r="A22" s="19">
        <v>17</v>
      </c>
      <c r="B22" s="20" t="s">
        <v>56</v>
      </c>
      <c r="C22" s="29" t="s">
        <v>67</v>
      </c>
      <c r="D22" s="22" t="s">
        <v>29</v>
      </c>
      <c r="E22" s="23">
        <v>4</v>
      </c>
      <c r="F22" s="24"/>
      <c r="G22" s="25">
        <f t="shared" si="0"/>
        <v>0</v>
      </c>
      <c r="H22" s="26"/>
      <c r="I22" s="25">
        <f t="shared" si="1"/>
        <v>0</v>
      </c>
    </row>
    <row r="23" spans="1:9" ht="27.75" customHeight="1">
      <c r="A23" s="27">
        <v>18</v>
      </c>
      <c r="B23" s="20" t="s">
        <v>56</v>
      </c>
      <c r="C23" s="29" t="s">
        <v>68</v>
      </c>
      <c r="D23" s="22" t="s">
        <v>29</v>
      </c>
      <c r="E23" s="23">
        <v>4</v>
      </c>
      <c r="F23" s="24"/>
      <c r="G23" s="25">
        <f t="shared" si="0"/>
        <v>0</v>
      </c>
      <c r="H23" s="26"/>
      <c r="I23" s="25">
        <f t="shared" si="1"/>
        <v>0</v>
      </c>
    </row>
    <row r="24" spans="1:9" ht="37.5" customHeight="1">
      <c r="A24" s="19">
        <v>19</v>
      </c>
      <c r="B24" s="20" t="s">
        <v>56</v>
      </c>
      <c r="C24" s="29" t="s">
        <v>69</v>
      </c>
      <c r="D24" s="22" t="s">
        <v>29</v>
      </c>
      <c r="E24" s="23">
        <v>2</v>
      </c>
      <c r="F24" s="24"/>
      <c r="G24" s="25">
        <f t="shared" si="0"/>
        <v>0</v>
      </c>
      <c r="H24" s="26"/>
      <c r="I24" s="25">
        <f t="shared" si="1"/>
        <v>0</v>
      </c>
    </row>
    <row r="25" spans="1:9" ht="37.5" customHeight="1">
      <c r="A25" s="27">
        <v>20</v>
      </c>
      <c r="B25" s="20" t="s">
        <v>56</v>
      </c>
      <c r="C25" s="29" t="s">
        <v>71</v>
      </c>
      <c r="D25" s="22" t="s">
        <v>29</v>
      </c>
      <c r="E25" s="23">
        <v>2</v>
      </c>
      <c r="F25" s="24"/>
      <c r="G25" s="25">
        <f t="shared" si="0"/>
        <v>0</v>
      </c>
      <c r="H25" s="26"/>
      <c r="I25" s="25">
        <f t="shared" si="1"/>
        <v>0</v>
      </c>
    </row>
    <row r="26" spans="1:9" ht="37.5" customHeight="1">
      <c r="A26" s="19">
        <v>21</v>
      </c>
      <c r="B26" s="20" t="s">
        <v>13</v>
      </c>
      <c r="C26" s="29" t="s">
        <v>72</v>
      </c>
      <c r="D26" s="22" t="s">
        <v>29</v>
      </c>
      <c r="E26" s="23">
        <v>2</v>
      </c>
      <c r="F26" s="24"/>
      <c r="G26" s="25">
        <f t="shared" si="0"/>
        <v>0</v>
      </c>
      <c r="H26" s="26"/>
      <c r="I26" s="25">
        <f t="shared" si="1"/>
        <v>0</v>
      </c>
    </row>
    <row r="27" spans="1:9" ht="37.5" customHeight="1">
      <c r="A27" s="27">
        <v>22</v>
      </c>
      <c r="B27" s="20" t="s">
        <v>13</v>
      </c>
      <c r="C27" s="29" t="s">
        <v>70</v>
      </c>
      <c r="D27" s="22" t="s">
        <v>29</v>
      </c>
      <c r="E27" s="23">
        <v>2</v>
      </c>
      <c r="F27" s="24"/>
      <c r="G27" s="25">
        <f t="shared" si="0"/>
        <v>0</v>
      </c>
      <c r="H27" s="26"/>
      <c r="I27" s="25">
        <f t="shared" si="1"/>
        <v>0</v>
      </c>
    </row>
    <row r="28" spans="1:9" ht="20.25" customHeight="1">
      <c r="A28" s="19">
        <v>23</v>
      </c>
      <c r="B28" s="20" t="s">
        <v>13</v>
      </c>
      <c r="C28" s="29" t="s">
        <v>119</v>
      </c>
      <c r="D28" s="22" t="s">
        <v>29</v>
      </c>
      <c r="E28" s="23">
        <v>8</v>
      </c>
      <c r="F28" s="24"/>
      <c r="G28" s="25">
        <f t="shared" si="0"/>
        <v>0</v>
      </c>
      <c r="H28" s="26"/>
      <c r="I28" s="25">
        <f t="shared" si="1"/>
        <v>0</v>
      </c>
    </row>
    <row r="29" spans="1:9" ht="20.25" customHeight="1">
      <c r="A29" s="27">
        <v>24</v>
      </c>
      <c r="B29" s="20" t="s">
        <v>13</v>
      </c>
      <c r="C29" s="29" t="s">
        <v>120</v>
      </c>
      <c r="D29" s="22" t="s">
        <v>29</v>
      </c>
      <c r="E29" s="23">
        <v>8</v>
      </c>
      <c r="F29" s="24"/>
      <c r="G29" s="25">
        <f t="shared" si="0"/>
        <v>0</v>
      </c>
      <c r="H29" s="26"/>
      <c r="I29" s="25">
        <f t="shared" si="1"/>
        <v>0</v>
      </c>
    </row>
    <row r="30" spans="1:9" ht="39.75" customHeight="1">
      <c r="A30" s="19">
        <v>25</v>
      </c>
      <c r="B30" s="20" t="s">
        <v>73</v>
      </c>
      <c r="C30" s="29" t="s">
        <v>100</v>
      </c>
      <c r="D30" s="22" t="s">
        <v>29</v>
      </c>
      <c r="E30" s="23">
        <v>8</v>
      </c>
      <c r="F30" s="24"/>
      <c r="G30" s="25">
        <f t="shared" si="0"/>
        <v>0</v>
      </c>
      <c r="H30" s="26"/>
      <c r="I30" s="25">
        <f t="shared" si="1"/>
        <v>0</v>
      </c>
    </row>
    <row r="31" spans="1:11" ht="42.75" customHeight="1">
      <c r="A31" s="27">
        <v>26</v>
      </c>
      <c r="B31" s="20" t="s">
        <v>73</v>
      </c>
      <c r="C31" s="29" t="s">
        <v>99</v>
      </c>
      <c r="D31" s="22" t="s">
        <v>29</v>
      </c>
      <c r="E31" s="23">
        <v>4</v>
      </c>
      <c r="F31" s="24"/>
      <c r="G31" s="25">
        <f t="shared" si="0"/>
        <v>0</v>
      </c>
      <c r="H31" s="26"/>
      <c r="I31" s="25">
        <f t="shared" si="1"/>
        <v>0</v>
      </c>
      <c r="K31" t="s">
        <v>21</v>
      </c>
    </row>
    <row r="32" spans="1:14" ht="42.75" customHeight="1">
      <c r="A32" s="19">
        <v>27</v>
      </c>
      <c r="B32" s="20" t="s">
        <v>73</v>
      </c>
      <c r="C32" s="29" t="s">
        <v>98</v>
      </c>
      <c r="D32" s="22" t="s">
        <v>29</v>
      </c>
      <c r="E32" s="23">
        <v>4</v>
      </c>
      <c r="F32" s="24"/>
      <c r="G32" s="25">
        <f t="shared" si="0"/>
        <v>0</v>
      </c>
      <c r="H32" s="26"/>
      <c r="I32" s="25">
        <f t="shared" si="1"/>
        <v>0</v>
      </c>
      <c r="N32" t="s">
        <v>21</v>
      </c>
    </row>
    <row r="33" spans="1:9" ht="40.5" customHeight="1">
      <c r="A33" s="27">
        <v>28</v>
      </c>
      <c r="B33" s="20" t="s">
        <v>73</v>
      </c>
      <c r="C33" s="29" t="s">
        <v>121</v>
      </c>
      <c r="D33" s="22" t="s">
        <v>29</v>
      </c>
      <c r="E33" s="23">
        <v>16</v>
      </c>
      <c r="F33" s="24"/>
      <c r="G33" s="25">
        <f t="shared" si="0"/>
        <v>0</v>
      </c>
      <c r="H33" s="26"/>
      <c r="I33" s="25">
        <f t="shared" si="1"/>
        <v>0</v>
      </c>
    </row>
    <row r="34" spans="1:9" ht="21" customHeight="1">
      <c r="A34" s="19">
        <v>29</v>
      </c>
      <c r="B34" s="20" t="s">
        <v>73</v>
      </c>
      <c r="C34" s="29" t="s">
        <v>74</v>
      </c>
      <c r="D34" s="22" t="s">
        <v>29</v>
      </c>
      <c r="E34" s="23">
        <v>32</v>
      </c>
      <c r="F34" s="24"/>
      <c r="G34" s="25">
        <f t="shared" si="0"/>
        <v>0</v>
      </c>
      <c r="H34" s="26"/>
      <c r="I34" s="25">
        <f t="shared" si="1"/>
        <v>0</v>
      </c>
    </row>
    <row r="35" spans="1:14" ht="18" customHeight="1">
      <c r="A35" s="27">
        <v>30</v>
      </c>
      <c r="B35" s="20" t="s">
        <v>73</v>
      </c>
      <c r="C35" s="29" t="s">
        <v>75</v>
      </c>
      <c r="D35" s="22" t="s">
        <v>29</v>
      </c>
      <c r="E35" s="23">
        <v>32</v>
      </c>
      <c r="F35" s="24"/>
      <c r="G35" s="25">
        <f t="shared" si="0"/>
        <v>0</v>
      </c>
      <c r="H35" s="26"/>
      <c r="I35" s="25">
        <f t="shared" si="1"/>
        <v>0</v>
      </c>
      <c r="N35" t="s">
        <v>21</v>
      </c>
    </row>
    <row r="36" spans="1:9" ht="18" customHeight="1">
      <c r="A36" s="19">
        <v>31</v>
      </c>
      <c r="B36" s="20" t="s">
        <v>76</v>
      </c>
      <c r="C36" s="29" t="s">
        <v>77</v>
      </c>
      <c r="D36" s="22" t="s">
        <v>29</v>
      </c>
      <c r="E36" s="23">
        <v>56</v>
      </c>
      <c r="F36" s="24"/>
      <c r="G36" s="25">
        <f t="shared" si="0"/>
        <v>0</v>
      </c>
      <c r="H36" s="26"/>
      <c r="I36" s="25">
        <f t="shared" si="1"/>
        <v>0</v>
      </c>
    </row>
    <row r="37" spans="1:9" ht="18" customHeight="1">
      <c r="A37" s="27">
        <v>32</v>
      </c>
      <c r="B37" s="20" t="s">
        <v>73</v>
      </c>
      <c r="C37" s="29" t="s">
        <v>78</v>
      </c>
      <c r="D37" s="22" t="s">
        <v>29</v>
      </c>
      <c r="E37" s="23">
        <v>40</v>
      </c>
      <c r="F37" s="24"/>
      <c r="G37" s="25">
        <f t="shared" si="0"/>
        <v>0</v>
      </c>
      <c r="H37" s="26"/>
      <c r="I37" s="25">
        <f t="shared" si="1"/>
        <v>0</v>
      </c>
    </row>
    <row r="38" spans="1:9" ht="38.25" customHeight="1">
      <c r="A38" s="19">
        <v>33</v>
      </c>
      <c r="B38" s="41" t="s">
        <v>79</v>
      </c>
      <c r="C38" s="29" t="s">
        <v>122</v>
      </c>
      <c r="D38" s="22" t="s">
        <v>80</v>
      </c>
      <c r="E38" s="23">
        <v>23.8</v>
      </c>
      <c r="F38" s="24"/>
      <c r="G38" s="25">
        <f t="shared" si="0"/>
        <v>0</v>
      </c>
      <c r="H38" s="26"/>
      <c r="I38" s="25">
        <f t="shared" si="1"/>
        <v>0</v>
      </c>
    </row>
    <row r="39" spans="1:18" ht="39.75" customHeight="1">
      <c r="A39" s="27">
        <v>34</v>
      </c>
      <c r="B39" s="41" t="s">
        <v>79</v>
      </c>
      <c r="C39" s="29" t="s">
        <v>82</v>
      </c>
      <c r="D39" s="22" t="s">
        <v>80</v>
      </c>
      <c r="E39" s="23">
        <v>23.8</v>
      </c>
      <c r="F39" s="24"/>
      <c r="G39" s="25">
        <f t="shared" si="0"/>
        <v>0</v>
      </c>
      <c r="H39" s="26"/>
      <c r="I39" s="25">
        <f t="shared" si="1"/>
        <v>0</v>
      </c>
      <c r="R39" t="s">
        <v>21</v>
      </c>
    </row>
    <row r="40" spans="1:18" ht="39.75" customHeight="1">
      <c r="A40" s="19">
        <v>35</v>
      </c>
      <c r="B40" s="41" t="s">
        <v>79</v>
      </c>
      <c r="C40" s="21" t="s">
        <v>83</v>
      </c>
      <c r="D40" s="22" t="s">
        <v>80</v>
      </c>
      <c r="E40" s="23">
        <v>23.8</v>
      </c>
      <c r="F40" s="24"/>
      <c r="G40" s="25">
        <f t="shared" si="0"/>
        <v>0</v>
      </c>
      <c r="H40" s="26"/>
      <c r="I40" s="25">
        <f t="shared" si="1"/>
        <v>0</v>
      </c>
      <c r="R40" t="s">
        <v>21</v>
      </c>
    </row>
    <row r="41" spans="1:9" ht="24" customHeight="1">
      <c r="A41" s="27">
        <v>36</v>
      </c>
      <c r="B41" s="24" t="s">
        <v>13</v>
      </c>
      <c r="C41" s="24" t="s">
        <v>10</v>
      </c>
      <c r="D41" s="24" t="s">
        <v>11</v>
      </c>
      <c r="E41" s="24"/>
      <c r="F41" s="24"/>
      <c r="G41" s="25">
        <f t="shared" si="0"/>
        <v>0</v>
      </c>
      <c r="H41" s="26"/>
      <c r="I41" s="25">
        <f t="shared" si="1"/>
        <v>0</v>
      </c>
    </row>
    <row r="42" spans="1:9" ht="22.5" customHeight="1">
      <c r="A42" s="27">
        <v>37</v>
      </c>
      <c r="B42" s="24" t="s">
        <v>73</v>
      </c>
      <c r="C42" s="24" t="s">
        <v>131</v>
      </c>
      <c r="D42" s="24" t="s">
        <v>132</v>
      </c>
      <c r="E42" s="24"/>
      <c r="F42" s="24"/>
      <c r="G42" s="25">
        <f>E42*F42</f>
        <v>0</v>
      </c>
      <c r="H42" s="26"/>
      <c r="I42" s="25">
        <f>E42*H42</f>
        <v>0</v>
      </c>
    </row>
    <row r="43" spans="1:9" ht="21.75" customHeight="1">
      <c r="A43" s="27">
        <v>38</v>
      </c>
      <c r="B43" s="24" t="s">
        <v>9</v>
      </c>
      <c r="C43" s="24" t="s">
        <v>133</v>
      </c>
      <c r="D43" s="24" t="s">
        <v>130</v>
      </c>
      <c r="E43" s="24"/>
      <c r="F43" s="24"/>
      <c r="G43" s="25">
        <f>E43*F43</f>
        <v>0</v>
      </c>
      <c r="H43" s="26"/>
      <c r="I43" s="25">
        <f>E43*H43</f>
        <v>0</v>
      </c>
    </row>
    <row r="44" spans="1:9" ht="29.25" customHeight="1">
      <c r="A44" s="27"/>
      <c r="B44" s="24"/>
      <c r="C44" s="24" t="s">
        <v>31</v>
      </c>
      <c r="D44" s="31"/>
      <c r="E44" s="31"/>
      <c r="F44" s="31"/>
      <c r="G44" s="25">
        <f>SUM(G6:G41)</f>
        <v>0</v>
      </c>
      <c r="H44" s="24"/>
      <c r="I44" s="25">
        <f>SUM(I6:I41)</f>
        <v>0</v>
      </c>
    </row>
    <row r="45" spans="3:19" ht="19.5" customHeight="1">
      <c r="C45" s="28" t="s">
        <v>20</v>
      </c>
      <c r="D45" s="54">
        <f>SUM(G44+I44)</f>
        <v>0</v>
      </c>
      <c r="E45" s="47"/>
      <c r="F45" s="47"/>
      <c r="G45" s="47"/>
      <c r="H45" s="47"/>
      <c r="I45" s="47"/>
      <c r="R45" t="s">
        <v>21</v>
      </c>
      <c r="S45" t="s">
        <v>21</v>
      </c>
    </row>
    <row r="46" spans="3:9" ht="19.5" customHeight="1">
      <c r="C46" s="28" t="s">
        <v>30</v>
      </c>
      <c r="D46" s="54">
        <f>D47-D45</f>
        <v>0</v>
      </c>
      <c r="E46" s="47"/>
      <c r="F46" s="47"/>
      <c r="G46" s="47"/>
      <c r="H46" s="47"/>
      <c r="I46" s="47"/>
    </row>
    <row r="47" spans="3:9" ht="19.5" customHeight="1">
      <c r="C47" s="28" t="s">
        <v>19</v>
      </c>
      <c r="D47" s="47">
        <f>D45*1.21</f>
        <v>0</v>
      </c>
      <c r="E47" s="47"/>
      <c r="F47" s="47"/>
      <c r="G47" s="47"/>
      <c r="H47" s="47"/>
      <c r="I47" s="47"/>
    </row>
    <row r="48" spans="3:9" ht="19.5" customHeight="1">
      <c r="C48" s="69"/>
      <c r="D48" s="70"/>
      <c r="E48" s="70"/>
      <c r="F48" s="70"/>
      <c r="G48" s="70"/>
      <c r="H48" s="70"/>
      <c r="I48" s="70"/>
    </row>
    <row r="49" spans="3:9" ht="19.5" customHeight="1">
      <c r="C49" s="69"/>
      <c r="D49" s="70"/>
      <c r="E49" s="70"/>
      <c r="F49" s="70"/>
      <c r="G49" s="70"/>
      <c r="H49" s="70"/>
      <c r="I49" s="70"/>
    </row>
    <row r="50" spans="3:9" ht="19.5" customHeight="1">
      <c r="C50" s="69"/>
      <c r="D50" s="70"/>
      <c r="E50" s="70"/>
      <c r="F50" s="70"/>
      <c r="G50" s="70"/>
      <c r="H50" s="70"/>
      <c r="I50" s="70"/>
    </row>
    <row r="51" spans="3:9" ht="19.5" customHeight="1" thickBot="1">
      <c r="C51" s="73" t="s">
        <v>140</v>
      </c>
      <c r="D51" s="70"/>
      <c r="E51" s="70"/>
      <c r="F51" s="70"/>
      <c r="G51" s="70"/>
      <c r="H51" s="70"/>
      <c r="I51" s="70"/>
    </row>
    <row r="52" spans="1:9" ht="28.5" customHeight="1" thickBot="1">
      <c r="A52" s="55" t="s">
        <v>84</v>
      </c>
      <c r="B52" s="56"/>
      <c r="C52" s="56"/>
      <c r="D52" s="56"/>
      <c r="E52" s="56"/>
      <c r="F52" s="56"/>
      <c r="G52" s="56"/>
      <c r="H52" s="56"/>
      <c r="I52" s="57"/>
    </row>
    <row r="53" spans="1:14" ht="18">
      <c r="A53" s="48" t="s">
        <v>12</v>
      </c>
      <c r="B53" s="51" t="s">
        <v>14</v>
      </c>
      <c r="C53" s="1"/>
      <c r="D53" s="2"/>
      <c r="E53" s="2"/>
      <c r="F53" s="3" t="s">
        <v>0</v>
      </c>
      <c r="G53" s="3"/>
      <c r="H53" s="3"/>
      <c r="I53" s="4"/>
      <c r="N53" t="s">
        <v>21</v>
      </c>
    </row>
    <row r="54" spans="1:9" ht="18">
      <c r="A54" s="49"/>
      <c r="B54" s="52"/>
      <c r="C54" s="5"/>
      <c r="D54" s="6" t="s">
        <v>7</v>
      </c>
      <c r="E54" s="7" t="s">
        <v>8</v>
      </c>
      <c r="F54" s="8" t="s">
        <v>2</v>
      </c>
      <c r="G54" s="9"/>
      <c r="H54" s="8" t="s">
        <v>3</v>
      </c>
      <c r="I54" s="10"/>
    </row>
    <row r="55" spans="1:9" ht="18">
      <c r="A55" s="50"/>
      <c r="B55" s="53"/>
      <c r="C55" s="11" t="s">
        <v>4</v>
      </c>
      <c r="D55" s="11" t="s">
        <v>5</v>
      </c>
      <c r="E55" s="12"/>
      <c r="F55" s="11" t="s">
        <v>1</v>
      </c>
      <c r="G55" s="11" t="s">
        <v>6</v>
      </c>
      <c r="H55" s="11" t="s">
        <v>1</v>
      </c>
      <c r="I55" s="13" t="s">
        <v>6</v>
      </c>
    </row>
    <row r="56" spans="1:9" ht="54">
      <c r="A56" s="27">
        <v>39</v>
      </c>
      <c r="B56" s="20" t="s">
        <v>9</v>
      </c>
      <c r="C56" s="37" t="s">
        <v>104</v>
      </c>
      <c r="D56" s="22" t="s">
        <v>29</v>
      </c>
      <c r="E56" s="23">
        <v>4</v>
      </c>
      <c r="F56" s="24"/>
      <c r="G56" s="25">
        <f>E56*F56</f>
        <v>0</v>
      </c>
      <c r="H56" s="26"/>
      <c r="I56" s="25">
        <f>E56*H56</f>
        <v>0</v>
      </c>
    </row>
    <row r="57" spans="1:23" ht="54">
      <c r="A57" s="27">
        <v>40</v>
      </c>
      <c r="B57" s="20" t="s">
        <v>9</v>
      </c>
      <c r="C57" s="37" t="s">
        <v>105</v>
      </c>
      <c r="D57" s="22" t="s">
        <v>29</v>
      </c>
      <c r="E57" s="23">
        <v>4</v>
      </c>
      <c r="F57" s="24"/>
      <c r="G57" s="25">
        <f aca="true" t="shared" si="2" ref="G57:G93">E57*F57</f>
        <v>0</v>
      </c>
      <c r="H57" s="26"/>
      <c r="I57" s="25">
        <f aca="true" t="shared" si="3" ref="I57:I93">E57*H57</f>
        <v>0</v>
      </c>
      <c r="W57" t="s">
        <v>21</v>
      </c>
    </row>
    <row r="58" spans="1:12" ht="57.75" customHeight="1">
      <c r="A58" s="27">
        <v>41</v>
      </c>
      <c r="B58" s="20" t="s">
        <v>9</v>
      </c>
      <c r="C58" s="37" t="s">
        <v>106</v>
      </c>
      <c r="D58" s="22" t="s">
        <v>29</v>
      </c>
      <c r="E58" s="23">
        <v>4</v>
      </c>
      <c r="F58" s="24"/>
      <c r="G58" s="25">
        <f t="shared" si="2"/>
        <v>0</v>
      </c>
      <c r="H58" s="26"/>
      <c r="I58" s="25">
        <f t="shared" si="3"/>
        <v>0</v>
      </c>
      <c r="L58" t="s">
        <v>21</v>
      </c>
    </row>
    <row r="59" spans="1:9" ht="56.25" customHeight="1">
      <c r="A59" s="27">
        <v>42</v>
      </c>
      <c r="B59" s="20" t="s">
        <v>9</v>
      </c>
      <c r="C59" s="37" t="s">
        <v>107</v>
      </c>
      <c r="D59" s="22" t="s">
        <v>29</v>
      </c>
      <c r="E59" s="23">
        <v>4</v>
      </c>
      <c r="F59" s="24"/>
      <c r="G59" s="25">
        <f t="shared" si="2"/>
        <v>0</v>
      </c>
      <c r="H59" s="26"/>
      <c r="I59" s="25">
        <f t="shared" si="3"/>
        <v>0</v>
      </c>
    </row>
    <row r="60" spans="1:9" ht="46.5" customHeight="1">
      <c r="A60" s="27">
        <v>43</v>
      </c>
      <c r="B60" s="20" t="s">
        <v>9</v>
      </c>
      <c r="C60" s="71" t="s">
        <v>103</v>
      </c>
      <c r="D60" s="22" t="s">
        <v>29</v>
      </c>
      <c r="E60" s="23">
        <v>12</v>
      </c>
      <c r="F60" s="24"/>
      <c r="G60" s="25">
        <f t="shared" si="2"/>
        <v>0</v>
      </c>
      <c r="H60" s="26"/>
      <c r="I60" s="25">
        <f t="shared" si="3"/>
        <v>0</v>
      </c>
    </row>
    <row r="61" spans="1:9" ht="36.75" customHeight="1">
      <c r="A61" s="27">
        <v>44</v>
      </c>
      <c r="B61" s="20" t="s">
        <v>9</v>
      </c>
      <c r="C61" s="37" t="s">
        <v>85</v>
      </c>
      <c r="D61" s="22" t="s">
        <v>29</v>
      </c>
      <c r="E61" s="23">
        <v>4</v>
      </c>
      <c r="F61" s="24"/>
      <c r="G61" s="25">
        <f t="shared" si="2"/>
        <v>0</v>
      </c>
      <c r="H61" s="26"/>
      <c r="I61" s="25">
        <f t="shared" si="3"/>
        <v>0</v>
      </c>
    </row>
    <row r="62" spans="1:9" ht="23.25" customHeight="1">
      <c r="A62" s="27">
        <v>45</v>
      </c>
      <c r="B62" s="20" t="s">
        <v>9</v>
      </c>
      <c r="C62" s="37" t="s">
        <v>86</v>
      </c>
      <c r="D62" s="22" t="s">
        <v>29</v>
      </c>
      <c r="E62" s="23">
        <v>8</v>
      </c>
      <c r="F62" s="24"/>
      <c r="G62" s="25">
        <f t="shared" si="2"/>
        <v>0</v>
      </c>
      <c r="H62" s="26"/>
      <c r="I62" s="25">
        <f t="shared" si="3"/>
        <v>0</v>
      </c>
    </row>
    <row r="63" spans="1:9" ht="21" customHeight="1">
      <c r="A63" s="27">
        <v>46</v>
      </c>
      <c r="B63" s="20" t="s">
        <v>9</v>
      </c>
      <c r="C63" s="37" t="s">
        <v>87</v>
      </c>
      <c r="D63" s="22" t="s">
        <v>29</v>
      </c>
      <c r="E63" s="23">
        <v>4</v>
      </c>
      <c r="F63" s="24"/>
      <c r="G63" s="25">
        <f t="shared" si="2"/>
        <v>0</v>
      </c>
      <c r="H63" s="26"/>
      <c r="I63" s="25">
        <f t="shared" si="3"/>
        <v>0</v>
      </c>
    </row>
    <row r="64" spans="1:9" ht="21.75" customHeight="1">
      <c r="A64" s="27">
        <v>47</v>
      </c>
      <c r="B64" s="20" t="s">
        <v>9</v>
      </c>
      <c r="C64" s="37" t="s">
        <v>88</v>
      </c>
      <c r="D64" s="22" t="s">
        <v>29</v>
      </c>
      <c r="E64" s="23">
        <v>4</v>
      </c>
      <c r="F64" s="24"/>
      <c r="G64" s="25">
        <f t="shared" si="2"/>
        <v>0</v>
      </c>
      <c r="H64" s="26"/>
      <c r="I64" s="25">
        <f t="shared" si="3"/>
        <v>0</v>
      </c>
    </row>
    <row r="65" spans="1:9" ht="18.75" customHeight="1">
      <c r="A65" s="27">
        <v>48</v>
      </c>
      <c r="B65" s="20" t="s">
        <v>9</v>
      </c>
      <c r="C65" s="37" t="s">
        <v>89</v>
      </c>
      <c r="D65" s="22" t="s">
        <v>29</v>
      </c>
      <c r="E65" s="23">
        <v>8</v>
      </c>
      <c r="F65" s="24"/>
      <c r="G65" s="25">
        <f t="shared" si="2"/>
        <v>0</v>
      </c>
      <c r="H65" s="26"/>
      <c r="I65" s="25">
        <f t="shared" si="3"/>
        <v>0</v>
      </c>
    </row>
    <row r="66" spans="1:9" ht="18">
      <c r="A66" s="27">
        <v>49</v>
      </c>
      <c r="B66" s="20" t="s">
        <v>9</v>
      </c>
      <c r="C66" s="37" t="s">
        <v>141</v>
      </c>
      <c r="D66" s="22" t="s">
        <v>29</v>
      </c>
      <c r="E66" s="23">
        <v>8</v>
      </c>
      <c r="F66" s="24"/>
      <c r="G66" s="25">
        <f t="shared" si="2"/>
        <v>0</v>
      </c>
      <c r="H66" s="26"/>
      <c r="I66" s="25">
        <f t="shared" si="3"/>
        <v>0</v>
      </c>
    </row>
    <row r="67" spans="1:9" ht="18">
      <c r="A67" s="27">
        <v>50</v>
      </c>
      <c r="B67" s="20" t="s">
        <v>9</v>
      </c>
      <c r="C67" s="37" t="s">
        <v>138</v>
      </c>
      <c r="D67" s="22" t="s">
        <v>29</v>
      </c>
      <c r="E67" s="23">
        <v>4</v>
      </c>
      <c r="F67" s="24"/>
      <c r="G67" s="25">
        <f t="shared" si="2"/>
        <v>0</v>
      </c>
      <c r="H67" s="26"/>
      <c r="I67" s="25">
        <f t="shared" si="3"/>
        <v>0</v>
      </c>
    </row>
    <row r="68" spans="1:9" ht="18">
      <c r="A68" s="27">
        <v>51</v>
      </c>
      <c r="B68" s="20" t="s">
        <v>9</v>
      </c>
      <c r="C68" s="37" t="s">
        <v>137</v>
      </c>
      <c r="D68" s="22" t="s">
        <v>29</v>
      </c>
      <c r="E68" s="23">
        <v>4</v>
      </c>
      <c r="F68" s="24"/>
      <c r="G68" s="25">
        <f t="shared" si="2"/>
        <v>0</v>
      </c>
      <c r="H68" s="26"/>
      <c r="I68" s="25">
        <f t="shared" si="3"/>
        <v>0</v>
      </c>
    </row>
    <row r="69" spans="1:9" ht="18">
      <c r="A69" s="27">
        <v>52</v>
      </c>
      <c r="B69" s="20" t="s">
        <v>9</v>
      </c>
      <c r="C69" s="37" t="s">
        <v>142</v>
      </c>
      <c r="D69" s="22" t="s">
        <v>29</v>
      </c>
      <c r="E69" s="23">
        <v>12</v>
      </c>
      <c r="F69" s="24"/>
      <c r="G69" s="25">
        <f t="shared" si="2"/>
        <v>0</v>
      </c>
      <c r="H69" s="26"/>
      <c r="I69" s="25">
        <f t="shared" si="3"/>
        <v>0</v>
      </c>
    </row>
    <row r="70" spans="1:9" ht="18">
      <c r="A70" s="27">
        <v>53</v>
      </c>
      <c r="B70" s="20" t="s">
        <v>9</v>
      </c>
      <c r="C70" s="37" t="s">
        <v>143</v>
      </c>
      <c r="D70" s="22" t="s">
        <v>29</v>
      </c>
      <c r="E70" s="23">
        <v>4</v>
      </c>
      <c r="F70" s="24"/>
      <c r="G70" s="25">
        <f t="shared" si="2"/>
        <v>0</v>
      </c>
      <c r="H70" s="26"/>
      <c r="I70" s="25">
        <f t="shared" si="3"/>
        <v>0</v>
      </c>
    </row>
    <row r="71" spans="1:9" ht="36">
      <c r="A71" s="27">
        <v>54</v>
      </c>
      <c r="B71" s="20" t="s">
        <v>13</v>
      </c>
      <c r="C71" s="37" t="s">
        <v>54</v>
      </c>
      <c r="D71" s="22" t="s">
        <v>53</v>
      </c>
      <c r="E71" s="23">
        <v>140</v>
      </c>
      <c r="F71" s="24"/>
      <c r="G71" s="25">
        <f t="shared" si="2"/>
        <v>0</v>
      </c>
      <c r="H71" s="26"/>
      <c r="I71" s="25">
        <f t="shared" si="3"/>
        <v>0</v>
      </c>
    </row>
    <row r="72" spans="1:9" ht="36">
      <c r="A72" s="27">
        <v>55</v>
      </c>
      <c r="B72" s="20" t="s">
        <v>13</v>
      </c>
      <c r="C72" s="29" t="s">
        <v>55</v>
      </c>
      <c r="D72" s="22" t="s">
        <v>53</v>
      </c>
      <c r="E72" s="23">
        <v>100</v>
      </c>
      <c r="F72" s="24"/>
      <c r="G72" s="25">
        <f t="shared" si="2"/>
        <v>0</v>
      </c>
      <c r="H72" s="26"/>
      <c r="I72" s="25">
        <f t="shared" si="3"/>
        <v>0</v>
      </c>
    </row>
    <row r="73" spans="1:9" ht="24" customHeight="1">
      <c r="A73" s="27">
        <v>56</v>
      </c>
      <c r="B73" s="20" t="s">
        <v>56</v>
      </c>
      <c r="C73" s="29" t="s">
        <v>108</v>
      </c>
      <c r="D73" s="22" t="s">
        <v>29</v>
      </c>
      <c r="E73" s="23">
        <v>4</v>
      </c>
      <c r="F73" s="24"/>
      <c r="G73" s="25">
        <f t="shared" si="2"/>
        <v>0</v>
      </c>
      <c r="H73" s="26"/>
      <c r="I73" s="25">
        <f t="shared" si="3"/>
        <v>0</v>
      </c>
    </row>
    <row r="74" spans="1:9" ht="23.25" customHeight="1">
      <c r="A74" s="27">
        <v>57</v>
      </c>
      <c r="B74" s="20" t="s">
        <v>56</v>
      </c>
      <c r="C74" s="29" t="s">
        <v>109</v>
      </c>
      <c r="D74" s="22" t="s">
        <v>29</v>
      </c>
      <c r="E74" s="23">
        <v>4</v>
      </c>
      <c r="F74" s="24"/>
      <c r="G74" s="25">
        <f t="shared" si="2"/>
        <v>0</v>
      </c>
      <c r="H74" s="26"/>
      <c r="I74" s="25">
        <f t="shared" si="3"/>
        <v>0</v>
      </c>
    </row>
    <row r="75" spans="1:9" ht="36">
      <c r="A75" s="27">
        <v>58</v>
      </c>
      <c r="B75" s="20" t="s">
        <v>13</v>
      </c>
      <c r="C75" s="29" t="s">
        <v>110</v>
      </c>
      <c r="D75" s="22" t="s">
        <v>29</v>
      </c>
      <c r="E75" s="23">
        <v>4</v>
      </c>
      <c r="F75" s="24"/>
      <c r="G75" s="25">
        <f t="shared" si="2"/>
        <v>0</v>
      </c>
      <c r="H75" s="26"/>
      <c r="I75" s="25">
        <f t="shared" si="3"/>
        <v>0</v>
      </c>
    </row>
    <row r="76" spans="1:9" ht="36">
      <c r="A76" s="27">
        <v>59</v>
      </c>
      <c r="B76" s="20" t="s">
        <v>13</v>
      </c>
      <c r="C76" s="29" t="s">
        <v>111</v>
      </c>
      <c r="D76" s="22" t="s">
        <v>29</v>
      </c>
      <c r="E76" s="23">
        <v>4</v>
      </c>
      <c r="F76" s="24"/>
      <c r="G76" s="25">
        <f t="shared" si="2"/>
        <v>0</v>
      </c>
      <c r="H76" s="26"/>
      <c r="I76" s="25">
        <f t="shared" si="3"/>
        <v>0</v>
      </c>
    </row>
    <row r="77" spans="1:9" ht="18">
      <c r="A77" s="27">
        <v>60</v>
      </c>
      <c r="B77" s="20" t="s">
        <v>13</v>
      </c>
      <c r="C77" s="37" t="s">
        <v>112</v>
      </c>
      <c r="D77" s="22" t="s">
        <v>29</v>
      </c>
      <c r="E77" s="23">
        <v>4</v>
      </c>
      <c r="F77" s="24"/>
      <c r="G77" s="25">
        <f t="shared" si="2"/>
        <v>0</v>
      </c>
      <c r="H77" s="26"/>
      <c r="I77" s="25">
        <f t="shared" si="3"/>
        <v>0</v>
      </c>
    </row>
    <row r="78" spans="1:9" ht="18">
      <c r="A78" s="27">
        <v>61</v>
      </c>
      <c r="B78" s="20" t="s">
        <v>13</v>
      </c>
      <c r="C78" s="29" t="s">
        <v>117</v>
      </c>
      <c r="D78" s="22" t="s">
        <v>29</v>
      </c>
      <c r="E78" s="23">
        <v>12</v>
      </c>
      <c r="F78" s="24"/>
      <c r="G78" s="25">
        <f t="shared" si="2"/>
        <v>0</v>
      </c>
      <c r="H78" s="26"/>
      <c r="I78" s="25">
        <f t="shared" si="3"/>
        <v>0</v>
      </c>
    </row>
    <row r="79" spans="1:9" ht="36" customHeight="1">
      <c r="A79" s="27">
        <v>62</v>
      </c>
      <c r="B79" s="20" t="s">
        <v>73</v>
      </c>
      <c r="C79" s="29" t="s">
        <v>113</v>
      </c>
      <c r="D79" s="22" t="s">
        <v>29</v>
      </c>
      <c r="E79" s="23">
        <v>8</v>
      </c>
      <c r="F79" s="24"/>
      <c r="G79" s="25">
        <f t="shared" si="2"/>
        <v>0</v>
      </c>
      <c r="H79" s="26"/>
      <c r="I79" s="25">
        <f t="shared" si="3"/>
        <v>0</v>
      </c>
    </row>
    <row r="80" spans="1:9" ht="36">
      <c r="A80" s="27">
        <v>63</v>
      </c>
      <c r="B80" s="20" t="s">
        <v>73</v>
      </c>
      <c r="C80" s="29" t="s">
        <v>114</v>
      </c>
      <c r="D80" s="22" t="s">
        <v>29</v>
      </c>
      <c r="E80" s="23">
        <v>4</v>
      </c>
      <c r="F80" s="24"/>
      <c r="G80" s="25">
        <f t="shared" si="2"/>
        <v>0</v>
      </c>
      <c r="H80" s="26"/>
      <c r="I80" s="25">
        <f t="shared" si="3"/>
        <v>0</v>
      </c>
    </row>
    <row r="81" spans="1:9" ht="36">
      <c r="A81" s="27">
        <v>64</v>
      </c>
      <c r="B81" s="20" t="s">
        <v>73</v>
      </c>
      <c r="C81" s="29" t="s">
        <v>115</v>
      </c>
      <c r="D81" s="22" t="s">
        <v>29</v>
      </c>
      <c r="E81" s="23">
        <v>4</v>
      </c>
      <c r="F81" s="24"/>
      <c r="G81" s="25">
        <f t="shared" si="2"/>
        <v>0</v>
      </c>
      <c r="H81" s="26"/>
      <c r="I81" s="25">
        <f t="shared" si="3"/>
        <v>0</v>
      </c>
    </row>
    <row r="82" spans="1:9" ht="36">
      <c r="A82" s="27">
        <v>65</v>
      </c>
      <c r="B82" s="20" t="s">
        <v>73</v>
      </c>
      <c r="C82" s="29" t="s">
        <v>116</v>
      </c>
      <c r="D82" s="22" t="s">
        <v>29</v>
      </c>
      <c r="E82" s="23">
        <v>4</v>
      </c>
      <c r="F82" s="24"/>
      <c r="G82" s="25">
        <f t="shared" si="2"/>
        <v>0</v>
      </c>
      <c r="H82" s="26"/>
      <c r="I82" s="25">
        <f t="shared" si="3"/>
        <v>0</v>
      </c>
    </row>
    <row r="83" spans="1:9" ht="36.75" customHeight="1">
      <c r="A83" s="27">
        <v>66</v>
      </c>
      <c r="B83" s="20" t="s">
        <v>73</v>
      </c>
      <c r="C83" s="29" t="s">
        <v>118</v>
      </c>
      <c r="D83" s="22" t="s">
        <v>29</v>
      </c>
      <c r="E83" s="23">
        <v>12</v>
      </c>
      <c r="F83" s="24"/>
      <c r="G83" s="25">
        <f t="shared" si="2"/>
        <v>0</v>
      </c>
      <c r="H83" s="26"/>
      <c r="I83" s="25">
        <f t="shared" si="3"/>
        <v>0</v>
      </c>
    </row>
    <row r="84" spans="1:14" ht="18">
      <c r="A84" s="27">
        <v>67</v>
      </c>
      <c r="B84" s="20" t="s">
        <v>73</v>
      </c>
      <c r="C84" s="29" t="s">
        <v>74</v>
      </c>
      <c r="D84" s="22" t="s">
        <v>29</v>
      </c>
      <c r="E84" s="23">
        <v>32</v>
      </c>
      <c r="F84" s="24"/>
      <c r="G84" s="25">
        <f t="shared" si="2"/>
        <v>0</v>
      </c>
      <c r="H84" s="26"/>
      <c r="I84" s="25">
        <f t="shared" si="3"/>
        <v>0</v>
      </c>
      <c r="N84" t="s">
        <v>21</v>
      </c>
    </row>
    <row r="85" spans="1:9" ht="18">
      <c r="A85" s="27">
        <v>68</v>
      </c>
      <c r="B85" s="20" t="s">
        <v>73</v>
      </c>
      <c r="C85" s="29" t="s">
        <v>75</v>
      </c>
      <c r="D85" s="22" t="s">
        <v>29</v>
      </c>
      <c r="E85" s="23">
        <v>32</v>
      </c>
      <c r="F85" s="24"/>
      <c r="G85" s="25">
        <f t="shared" si="2"/>
        <v>0</v>
      </c>
      <c r="H85" s="26"/>
      <c r="I85" s="25">
        <f t="shared" si="3"/>
        <v>0</v>
      </c>
    </row>
    <row r="86" spans="1:9" ht="18">
      <c r="A86" s="27">
        <v>69</v>
      </c>
      <c r="B86" s="20" t="s">
        <v>76</v>
      </c>
      <c r="C86" s="29" t="s">
        <v>77</v>
      </c>
      <c r="D86" s="22" t="s">
        <v>29</v>
      </c>
      <c r="E86" s="23">
        <v>56</v>
      </c>
      <c r="F86" s="24"/>
      <c r="G86" s="25">
        <f t="shared" si="2"/>
        <v>0</v>
      </c>
      <c r="H86" s="26"/>
      <c r="I86" s="25">
        <f t="shared" si="3"/>
        <v>0</v>
      </c>
    </row>
    <row r="87" spans="1:9" ht="18">
      <c r="A87" s="27">
        <v>70</v>
      </c>
      <c r="B87" s="20" t="s">
        <v>73</v>
      </c>
      <c r="C87" s="29" t="s">
        <v>78</v>
      </c>
      <c r="D87" s="22" t="s">
        <v>29</v>
      </c>
      <c r="E87" s="23">
        <v>40</v>
      </c>
      <c r="F87" s="24"/>
      <c r="G87" s="25">
        <f t="shared" si="2"/>
        <v>0</v>
      </c>
      <c r="H87" s="26"/>
      <c r="I87" s="25">
        <f t="shared" si="3"/>
        <v>0</v>
      </c>
    </row>
    <row r="88" spans="1:9" ht="36.75">
      <c r="A88" s="27">
        <v>71</v>
      </c>
      <c r="B88" s="41" t="s">
        <v>79</v>
      </c>
      <c r="C88" s="29" t="s">
        <v>81</v>
      </c>
      <c r="D88" s="22" t="s">
        <v>80</v>
      </c>
      <c r="E88" s="23">
        <v>23.8</v>
      </c>
      <c r="F88" s="24"/>
      <c r="G88" s="25">
        <f t="shared" si="2"/>
        <v>0</v>
      </c>
      <c r="H88" s="26"/>
      <c r="I88" s="25">
        <f t="shared" si="3"/>
        <v>0</v>
      </c>
    </row>
    <row r="89" spans="1:9" ht="36.75">
      <c r="A89" s="27">
        <v>72</v>
      </c>
      <c r="B89" s="41" t="s">
        <v>79</v>
      </c>
      <c r="C89" s="29" t="s">
        <v>82</v>
      </c>
      <c r="D89" s="22" t="s">
        <v>80</v>
      </c>
      <c r="E89" s="23">
        <v>23.8</v>
      </c>
      <c r="F89" s="24"/>
      <c r="G89" s="25">
        <f t="shared" si="2"/>
        <v>0</v>
      </c>
      <c r="H89" s="26"/>
      <c r="I89" s="25">
        <f t="shared" si="3"/>
        <v>0</v>
      </c>
    </row>
    <row r="90" spans="1:9" ht="36.75">
      <c r="A90" s="27">
        <v>73</v>
      </c>
      <c r="B90" s="41" t="s">
        <v>79</v>
      </c>
      <c r="C90" s="21" t="s">
        <v>83</v>
      </c>
      <c r="D90" s="22" t="s">
        <v>80</v>
      </c>
      <c r="E90" s="23">
        <v>23.8</v>
      </c>
      <c r="F90" s="24"/>
      <c r="G90" s="25">
        <f t="shared" si="2"/>
        <v>0</v>
      </c>
      <c r="H90" s="26"/>
      <c r="I90" s="25">
        <f t="shared" si="3"/>
        <v>0</v>
      </c>
    </row>
    <row r="91" spans="1:9" ht="18">
      <c r="A91" s="27">
        <v>74</v>
      </c>
      <c r="B91" s="24" t="s">
        <v>13</v>
      </c>
      <c r="C91" s="24" t="s">
        <v>10</v>
      </c>
      <c r="D91" s="24" t="s">
        <v>11</v>
      </c>
      <c r="E91" s="24"/>
      <c r="F91" s="24"/>
      <c r="G91" s="25">
        <f t="shared" si="2"/>
        <v>0</v>
      </c>
      <c r="H91" s="26"/>
      <c r="I91" s="25">
        <f t="shared" si="3"/>
        <v>0</v>
      </c>
    </row>
    <row r="92" spans="1:9" ht="18">
      <c r="A92" s="27">
        <v>75</v>
      </c>
      <c r="B92" s="24" t="s">
        <v>73</v>
      </c>
      <c r="C92" s="24" t="s">
        <v>131</v>
      </c>
      <c r="D92" s="24" t="s">
        <v>132</v>
      </c>
      <c r="E92" s="24"/>
      <c r="F92" s="24"/>
      <c r="G92" s="25">
        <f t="shared" si="2"/>
        <v>0</v>
      </c>
      <c r="H92" s="26"/>
      <c r="I92" s="25">
        <f t="shared" si="3"/>
        <v>0</v>
      </c>
    </row>
    <row r="93" spans="1:9" ht="18">
      <c r="A93" s="27">
        <v>76</v>
      </c>
      <c r="B93" s="24" t="s">
        <v>9</v>
      </c>
      <c r="C93" s="24" t="s">
        <v>133</v>
      </c>
      <c r="D93" s="24" t="s">
        <v>130</v>
      </c>
      <c r="E93" s="24"/>
      <c r="F93" s="24"/>
      <c r="G93" s="25">
        <f t="shared" si="2"/>
        <v>0</v>
      </c>
      <c r="H93" s="26"/>
      <c r="I93" s="25">
        <f t="shared" si="3"/>
        <v>0</v>
      </c>
    </row>
    <row r="94" spans="1:9" ht="23.25" customHeight="1">
      <c r="A94" s="27"/>
      <c r="B94" s="24"/>
      <c r="C94" s="24" t="s">
        <v>31</v>
      </c>
      <c r="D94" s="31"/>
      <c r="E94" s="31"/>
      <c r="F94" s="31"/>
      <c r="G94" s="25">
        <f>SUM(G56:G91)</f>
        <v>0</v>
      </c>
      <c r="H94" s="24"/>
      <c r="I94" s="25">
        <f>SUM(I56:I91)</f>
        <v>0</v>
      </c>
    </row>
    <row r="95" spans="3:9" ht="18">
      <c r="C95" s="28" t="s">
        <v>20</v>
      </c>
      <c r="D95" s="54">
        <f>SUM(G94+I94)</f>
        <v>0</v>
      </c>
      <c r="E95" s="47"/>
      <c r="F95" s="47"/>
      <c r="G95" s="47"/>
      <c r="H95" s="47"/>
      <c r="I95" s="47"/>
    </row>
    <row r="96" spans="3:9" ht="18">
      <c r="C96" s="28" t="s">
        <v>30</v>
      </c>
      <c r="D96" s="54">
        <f>D97-D95</f>
        <v>0</v>
      </c>
      <c r="E96" s="47"/>
      <c r="F96" s="47"/>
      <c r="G96" s="47"/>
      <c r="H96" s="47"/>
      <c r="I96" s="47"/>
    </row>
    <row r="97" spans="3:9" ht="18">
      <c r="C97" s="28" t="s">
        <v>19</v>
      </c>
      <c r="D97" s="47">
        <f>D95*1.21</f>
        <v>0</v>
      </c>
      <c r="E97" s="47"/>
      <c r="F97" s="47"/>
      <c r="G97" s="47"/>
      <c r="H97" s="47"/>
      <c r="I97" s="47"/>
    </row>
    <row r="103" ht="12.75">
      <c r="C103" t="s">
        <v>144</v>
      </c>
    </row>
    <row r="107" ht="12.75">
      <c r="C107" t="s">
        <v>145</v>
      </c>
    </row>
  </sheetData>
  <sheetProtection/>
  <mergeCells count="12">
    <mergeCell ref="A52:I52"/>
    <mergeCell ref="A53:A55"/>
    <mergeCell ref="B53:B55"/>
    <mergeCell ref="D95:I95"/>
    <mergeCell ref="D96:I96"/>
    <mergeCell ref="D97:I97"/>
    <mergeCell ref="D47:I47"/>
    <mergeCell ref="A3:A5"/>
    <mergeCell ref="B3:B5"/>
    <mergeCell ref="D45:I45"/>
    <mergeCell ref="D46:I46"/>
    <mergeCell ref="A2:I2"/>
  </mergeCells>
  <printOptions gridLines="1" horizontalCentered="1" verticalCentered="1"/>
  <pageMargins left="0.23" right="0.24" top="0.7" bottom="0.17" header="0.5118110236220472" footer="0.18"/>
  <pageSetup fitToHeight="0" horizontalDpi="300" verticalDpi="300" orientation="landscape" paperSize="9" scale="70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J21"/>
  <sheetViews>
    <sheetView zoomScalePageLayoutView="0" workbookViewId="0" topLeftCell="A13">
      <selection activeCell="C33" sqref="C33"/>
    </sheetView>
  </sheetViews>
  <sheetFormatPr defaultColWidth="9.00390625" defaultRowHeight="12.75"/>
  <cols>
    <col min="1" max="1" width="8.00390625" style="0" customWidth="1"/>
    <col min="2" max="2" width="5.75390625" style="0" customWidth="1"/>
    <col min="3" max="3" width="184.875" style="0" customWidth="1"/>
    <col min="4" max="4" width="7.00390625" style="0" customWidth="1"/>
  </cols>
  <sheetData>
    <row r="2" ht="9.75" customHeight="1"/>
    <row r="3" spans="1:4" ht="30" customHeight="1">
      <c r="A3" s="14" t="s">
        <v>15</v>
      </c>
      <c r="B3" s="15" t="s">
        <v>16</v>
      </c>
      <c r="C3" s="38" t="s">
        <v>57</v>
      </c>
      <c r="D3" s="15" t="s">
        <v>17</v>
      </c>
    </row>
    <row r="4" spans="1:4" ht="270" customHeight="1">
      <c r="A4" s="61" t="s">
        <v>58</v>
      </c>
      <c r="B4" s="62"/>
      <c r="C4" s="40" t="s">
        <v>64</v>
      </c>
      <c r="D4" s="15"/>
    </row>
    <row r="5" spans="1:4" ht="14.25" customHeight="1">
      <c r="A5" s="42"/>
      <c r="B5" s="43"/>
      <c r="C5" s="44"/>
      <c r="D5" s="45"/>
    </row>
    <row r="6" spans="1:4" ht="79.5" customHeight="1">
      <c r="A6" s="58" t="s">
        <v>90</v>
      </c>
      <c r="B6" s="16" t="s">
        <v>18</v>
      </c>
      <c r="C6" s="17" t="s">
        <v>59</v>
      </c>
      <c r="D6" s="18">
        <v>4</v>
      </c>
    </row>
    <row r="7" spans="1:4" ht="81" customHeight="1">
      <c r="A7" s="59"/>
      <c r="B7" s="16" t="s">
        <v>22</v>
      </c>
      <c r="C7" s="17" t="s">
        <v>60</v>
      </c>
      <c r="D7" s="18">
        <v>4</v>
      </c>
    </row>
    <row r="8" spans="1:10" ht="70.5" customHeight="1">
      <c r="A8" s="59"/>
      <c r="B8" s="16" t="s">
        <v>23</v>
      </c>
      <c r="C8" s="30" t="s">
        <v>61</v>
      </c>
      <c r="D8" s="18">
        <v>2</v>
      </c>
      <c r="E8" t="s">
        <v>21</v>
      </c>
      <c r="I8" t="s">
        <v>21</v>
      </c>
      <c r="J8" t="s">
        <v>21</v>
      </c>
    </row>
    <row r="9" spans="1:4" ht="66.75" customHeight="1">
      <c r="A9" s="59"/>
      <c r="B9" s="16" t="s">
        <v>24</v>
      </c>
      <c r="C9" s="39" t="s">
        <v>62</v>
      </c>
      <c r="D9" s="18">
        <v>2</v>
      </c>
    </row>
    <row r="10" spans="1:4" ht="66.75" customHeight="1">
      <c r="A10" s="59"/>
      <c r="B10" s="16" t="s">
        <v>25</v>
      </c>
      <c r="C10" s="30" t="s">
        <v>63</v>
      </c>
      <c r="D10" s="18">
        <v>2</v>
      </c>
    </row>
    <row r="11" spans="1:4" ht="69" customHeight="1">
      <c r="A11" s="59"/>
      <c r="B11" s="16" t="s">
        <v>26</v>
      </c>
      <c r="C11" s="39" t="s">
        <v>129</v>
      </c>
      <c r="D11" s="18">
        <v>2</v>
      </c>
    </row>
    <row r="12" spans="1:4" ht="53.25" customHeight="1">
      <c r="A12" s="59"/>
      <c r="B12" s="16" t="s">
        <v>27</v>
      </c>
      <c r="C12" s="39" t="s">
        <v>65</v>
      </c>
      <c r="D12" s="18">
        <v>8</v>
      </c>
    </row>
    <row r="13" spans="1:4" ht="56.25" customHeight="1">
      <c r="A13" s="60"/>
      <c r="B13" s="16" t="s">
        <v>28</v>
      </c>
      <c r="C13" s="39" t="s">
        <v>66</v>
      </c>
      <c r="D13" s="18">
        <v>8</v>
      </c>
    </row>
    <row r="14" ht="12.75">
      <c r="I14" t="s">
        <v>21</v>
      </c>
    </row>
    <row r="15" spans="1:4" ht="76.5">
      <c r="A15" s="58" t="s">
        <v>91</v>
      </c>
      <c r="B15" s="16" t="s">
        <v>97</v>
      </c>
      <c r="C15" s="17" t="s">
        <v>123</v>
      </c>
      <c r="D15" s="18">
        <v>4</v>
      </c>
    </row>
    <row r="16" spans="1:4" ht="76.5">
      <c r="A16" s="59"/>
      <c r="B16" s="16" t="s">
        <v>92</v>
      </c>
      <c r="C16" s="17" t="s">
        <v>124</v>
      </c>
      <c r="D16" s="18">
        <v>4</v>
      </c>
    </row>
    <row r="17" spans="1:4" ht="65.25" customHeight="1">
      <c r="A17" s="59"/>
      <c r="B17" s="16" t="s">
        <v>93</v>
      </c>
      <c r="C17" s="30" t="s">
        <v>125</v>
      </c>
      <c r="D17" s="18">
        <v>4</v>
      </c>
    </row>
    <row r="18" spans="1:4" ht="68.25" customHeight="1">
      <c r="A18" s="59"/>
      <c r="B18" s="16" t="s">
        <v>94</v>
      </c>
      <c r="C18" s="39" t="s">
        <v>126</v>
      </c>
      <c r="D18" s="18">
        <v>4</v>
      </c>
    </row>
    <row r="19" spans="1:4" ht="63.75">
      <c r="A19" s="59"/>
      <c r="B19" s="16" t="s">
        <v>95</v>
      </c>
      <c r="C19" s="39" t="s">
        <v>127</v>
      </c>
      <c r="D19" s="18">
        <v>4</v>
      </c>
    </row>
    <row r="20" spans="1:4" ht="51">
      <c r="A20" s="59"/>
      <c r="B20" s="16" t="s">
        <v>96</v>
      </c>
      <c r="C20" s="39" t="s">
        <v>128</v>
      </c>
      <c r="D20" s="18">
        <v>12</v>
      </c>
    </row>
    <row r="21" ht="27.75" customHeight="1">
      <c r="B21" s="46"/>
    </row>
  </sheetData>
  <sheetProtection/>
  <mergeCells count="3">
    <mergeCell ref="A6:A13"/>
    <mergeCell ref="A4:B4"/>
    <mergeCell ref="A15:A20"/>
  </mergeCells>
  <printOptions/>
  <pageMargins left="0.15748031496062992" right="0.15748031496062992" top="0.2362204724409449" bottom="0.31496062992125984" header="0.2362204724409449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4:E16"/>
  <sheetViews>
    <sheetView zoomScalePageLayoutView="0" workbookViewId="0" topLeftCell="A1">
      <selection activeCell="K29" sqref="K29"/>
    </sheetView>
  </sheetViews>
  <sheetFormatPr defaultColWidth="9.00390625" defaultRowHeight="12.75"/>
  <cols>
    <col min="3" max="3" width="25.625" style="0" customWidth="1"/>
    <col min="4" max="4" width="21.375" style="0" customWidth="1"/>
    <col min="5" max="5" width="49.125" style="0" customWidth="1"/>
  </cols>
  <sheetData>
    <row r="4" spans="3:5" ht="12.75">
      <c r="C4" s="65" t="s">
        <v>32</v>
      </c>
      <c r="D4" s="65"/>
      <c r="E4" s="32"/>
    </row>
    <row r="5" spans="3:5" ht="12.75">
      <c r="C5" s="65"/>
      <c r="D5" s="65"/>
      <c r="E5" s="32"/>
    </row>
    <row r="6" ht="13.5" thickBot="1"/>
    <row r="7" spans="3:5" ht="13.5" thickBot="1">
      <c r="C7" s="66" t="s">
        <v>33</v>
      </c>
      <c r="D7" s="67"/>
      <c r="E7" s="68"/>
    </row>
    <row r="8" spans="3:5" ht="13.5" thickBot="1">
      <c r="C8" s="66" t="s">
        <v>34</v>
      </c>
      <c r="D8" s="67"/>
      <c r="E8" s="68"/>
    </row>
    <row r="9" spans="3:5" ht="13.5" thickBot="1">
      <c r="C9" s="66" t="s">
        <v>35</v>
      </c>
      <c r="D9" s="67"/>
      <c r="E9" s="68"/>
    </row>
    <row r="10" spans="3:5" ht="15" thickBot="1">
      <c r="C10" s="33" t="s">
        <v>36</v>
      </c>
      <c r="D10" s="63" t="s">
        <v>37</v>
      </c>
      <c r="E10" s="64"/>
    </row>
    <row r="11" spans="3:5" ht="15" thickBot="1">
      <c r="C11" s="33" t="s">
        <v>38</v>
      </c>
      <c r="D11" s="63" t="s">
        <v>39</v>
      </c>
      <c r="E11" s="64"/>
    </row>
    <row r="12" spans="3:5" ht="15" thickBot="1">
      <c r="C12" s="34" t="s">
        <v>40</v>
      </c>
      <c r="D12" s="35" t="s">
        <v>41</v>
      </c>
      <c r="E12" s="35" t="s">
        <v>42</v>
      </c>
    </row>
    <row r="13" spans="3:5" ht="15" thickBot="1">
      <c r="C13" s="34" t="s">
        <v>43</v>
      </c>
      <c r="D13" s="63"/>
      <c r="E13" s="64"/>
    </row>
    <row r="16" ht="15">
      <c r="C16" s="36" t="s">
        <v>44</v>
      </c>
    </row>
  </sheetData>
  <sheetProtection/>
  <mergeCells count="7">
    <mergeCell ref="D13:E13"/>
    <mergeCell ref="C4:D5"/>
    <mergeCell ref="C7:E7"/>
    <mergeCell ref="C8:E8"/>
    <mergeCell ref="C9:E9"/>
    <mergeCell ref="D10:E10"/>
    <mergeCell ref="D11:E1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Bohuslav Švancara</dc:creator>
  <cp:keywords/>
  <dc:description/>
  <cp:lastModifiedBy>KŘP kVY - OVZ - KUBALOVÁ Martina</cp:lastModifiedBy>
  <cp:lastPrinted>2017-06-14T09:38:42Z</cp:lastPrinted>
  <dcterms:created xsi:type="dcterms:W3CDTF">2000-09-05T09:25:34Z</dcterms:created>
  <dcterms:modified xsi:type="dcterms:W3CDTF">2017-06-14T09:40:51Z</dcterms:modified>
  <cp:category/>
  <cp:version/>
  <cp:contentType/>
  <cp:contentStatus/>
</cp:coreProperties>
</file>