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940" activeTab="0"/>
  </bookViews>
  <sheets>
    <sheet name="Krycí list" sheetId="1" r:id="rId1"/>
  </sheets>
  <definedNames>
    <definedName name="_xlnm.Print_Area" localSheetId="0">'Krycí list'!$A$1:$CB$31</definedName>
  </definedNames>
  <calcPr fullCalcOnLoad="1"/>
</workbook>
</file>

<file path=xl/sharedStrings.xml><?xml version="1.0" encoding="utf-8"?>
<sst xmlns="http://schemas.openxmlformats.org/spreadsheetml/2006/main" count="125" uniqueCount="59">
  <si>
    <t>DC</t>
  </si>
  <si>
    <t>CV</t>
  </si>
  <si>
    <t>LT</t>
  </si>
  <si>
    <t>LN</t>
  </si>
  <si>
    <t>MO</t>
  </si>
  <si>
    <t>TP</t>
  </si>
  <si>
    <t>UL</t>
  </si>
  <si>
    <t>AR</t>
  </si>
  <si>
    <t>Celkem</t>
  </si>
  <si>
    <t>odhadní</t>
  </si>
  <si>
    <t>odhad cen</t>
  </si>
  <si>
    <t>skladem</t>
  </si>
  <si>
    <t>P</t>
  </si>
  <si>
    <t>S</t>
  </si>
  <si>
    <t>V</t>
  </si>
  <si>
    <t>požadavek</t>
  </si>
  <si>
    <t>cena/kus</t>
  </si>
  <si>
    <t>OOD</t>
  </si>
  <si>
    <t>vydáno</t>
  </si>
  <si>
    <t>zůstatek</t>
  </si>
  <si>
    <t xml:space="preserve">skladem </t>
  </si>
  <si>
    <t xml:space="preserve">Požadavek </t>
  </si>
  <si>
    <t xml:space="preserve">vydáno </t>
  </si>
  <si>
    <t>mimo KŘ</t>
  </si>
  <si>
    <t>OPUM</t>
  </si>
  <si>
    <t>OMTZ</t>
  </si>
  <si>
    <t>OSNM</t>
  </si>
  <si>
    <t>OIKT</t>
  </si>
  <si>
    <t>DO Řehlovice</t>
  </si>
  <si>
    <t>SPJ</t>
  </si>
  <si>
    <t>OSDP</t>
  </si>
  <si>
    <t>OKTE</t>
  </si>
  <si>
    <t>OCP</t>
  </si>
  <si>
    <t>SKPV OOK</t>
  </si>
  <si>
    <t>UZ Ostrov</t>
  </si>
  <si>
    <t>OMV</t>
  </si>
  <si>
    <t>AD UL</t>
  </si>
  <si>
    <t xml:space="preserve">KRYCÍ LIST </t>
  </si>
  <si>
    <t>PŘEDMĚT ZAKÁZKY</t>
  </si>
  <si>
    <t>TK kategorie motocykly</t>
  </si>
  <si>
    <t>TK kategorie M1, N1</t>
  </si>
  <si>
    <t>TK kategorie M2, N2, M3, N3</t>
  </si>
  <si>
    <t>TK kategorie sněžný skútr</t>
  </si>
  <si>
    <t>TK kategorie přípojné vozidlo</t>
  </si>
  <si>
    <t>ME kategorie do 3500 kg vznětové</t>
  </si>
  <si>
    <t>ME kategorie nad 3500 kg vznětové</t>
  </si>
  <si>
    <t>ME kategorie nad 3500 kg zážehové</t>
  </si>
  <si>
    <t>ME kategorie do 3500 kg zážehové</t>
  </si>
  <si>
    <t>bez DPH v Kč</t>
  </si>
  <si>
    <t>s DPH v Kč</t>
  </si>
  <si>
    <t>CENA CELKEM ZA VŠECHNA VOZIDLA</t>
  </si>
  <si>
    <t>CENA                ZA 1 VOZIDLO</t>
  </si>
  <si>
    <t xml:space="preserve">PŘEDPOKLÁDANÝ POČET VOZIDEL </t>
  </si>
  <si>
    <t xml:space="preserve">                                                   Technické kontroly </t>
  </si>
  <si>
    <t xml:space="preserve">                                                      Měření emisí</t>
  </si>
  <si>
    <t>Příloha č. 1 k č. j.: KRPU-43376-3/ČJ-2017-0400VZ</t>
  </si>
  <si>
    <r>
      <rPr>
        <b/>
        <sz val="12"/>
        <rFont val="Arial"/>
        <family val="2"/>
      </rPr>
      <t>Sídlo objednatele:</t>
    </r>
    <r>
      <rPr>
        <sz val="12"/>
        <rFont val="Arial"/>
        <family val="2"/>
      </rPr>
      <t xml:space="preserve"> Boženy Němcové 420, 400 01 Ústí nad Labem - Předlice</t>
    </r>
  </si>
  <si>
    <r>
      <rPr>
        <b/>
        <sz val="12"/>
        <rFont val="Arial"/>
        <family val="2"/>
      </rPr>
      <t>Vzdálenost provozovny v km :</t>
    </r>
    <r>
      <rPr>
        <sz val="12"/>
        <rFont val="Arial"/>
        <family val="2"/>
      </rPr>
      <t xml:space="preserve">               km</t>
    </r>
  </si>
  <si>
    <t xml:space="preserve">CENA CELKEM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</si>
</sst>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\ &quot;Kč&quot;"/>
    <numFmt numFmtId="166" formatCode="#,##0.00\ &quot;Kč&quot;"/>
    <numFmt numFmtId="167" formatCode="#,##0.00&quot;Kč&quot;"/>
    <numFmt numFmtId="168" formatCode="#,##0_ ;[Red]\-#,##0\ "/>
    <numFmt numFmtId="169" formatCode="#,##0;[Red]#,##0"/>
    <numFmt numFmtId="170" formatCode="0.00;[Red]0.00"/>
    <numFmt numFmtId="171" formatCode="#,##0.00;[Red]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_K_č"/>
    <numFmt numFmtId="177" formatCode="0_ ;[Red]\-0\ "/>
    <numFmt numFmtId="178" formatCode="0;[Red]0"/>
    <numFmt numFmtId="179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4" fontId="44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5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77.421875" style="14" customWidth="1"/>
    <col min="2" max="3" width="3.7109375" style="7" hidden="1" customWidth="1"/>
    <col min="4" max="4" width="3.7109375" style="8" hidden="1" customWidth="1"/>
    <col min="5" max="6" width="3.7109375" style="7" hidden="1" customWidth="1"/>
    <col min="7" max="7" width="3.7109375" style="8" hidden="1" customWidth="1"/>
    <col min="8" max="9" width="3.7109375" style="7" hidden="1" customWidth="1"/>
    <col min="10" max="10" width="3.7109375" style="9" hidden="1" customWidth="1"/>
    <col min="11" max="12" width="3.7109375" style="7" hidden="1" customWidth="1"/>
    <col min="13" max="13" width="3.7109375" style="9" hidden="1" customWidth="1"/>
    <col min="14" max="15" width="3.7109375" style="7" hidden="1" customWidth="1"/>
    <col min="16" max="16" width="3.7109375" style="8" hidden="1" customWidth="1"/>
    <col min="17" max="17" width="4.57421875" style="7" hidden="1" customWidth="1"/>
    <col min="18" max="18" width="3.7109375" style="7" hidden="1" customWidth="1"/>
    <col min="19" max="19" width="3.7109375" style="8" hidden="1" customWidth="1"/>
    <col min="20" max="20" width="4.421875" style="7" hidden="1" customWidth="1"/>
    <col min="21" max="21" width="3.7109375" style="7" hidden="1" customWidth="1"/>
    <col min="22" max="22" width="3.7109375" style="9" hidden="1" customWidth="1"/>
    <col min="23" max="24" width="3.7109375" style="7" hidden="1" customWidth="1"/>
    <col min="25" max="30" width="3.7109375" style="9" hidden="1" customWidth="1"/>
    <col min="31" max="31" width="4.421875" style="9" hidden="1" customWidth="1"/>
    <col min="32" max="33" width="3.7109375" style="9" hidden="1" customWidth="1"/>
    <col min="34" max="34" width="4.421875" style="9" hidden="1" customWidth="1"/>
    <col min="35" max="36" width="3.7109375" style="9" hidden="1" customWidth="1"/>
    <col min="37" max="37" width="4.421875" style="9" hidden="1" customWidth="1"/>
    <col min="38" max="39" width="3.7109375" style="9" hidden="1" customWidth="1"/>
    <col min="40" max="40" width="4.421875" style="9" hidden="1" customWidth="1"/>
    <col min="41" max="42" width="3.7109375" style="9" hidden="1" customWidth="1"/>
    <col min="43" max="43" width="3.8515625" style="9" hidden="1" customWidth="1"/>
    <col min="44" max="45" width="3.7109375" style="9" hidden="1" customWidth="1"/>
    <col min="46" max="46" width="4.421875" style="9" hidden="1" customWidth="1"/>
    <col min="47" max="48" width="3.7109375" style="9" hidden="1" customWidth="1"/>
    <col min="49" max="49" width="4.421875" style="9" hidden="1" customWidth="1"/>
    <col min="50" max="51" width="3.7109375" style="9" hidden="1" customWidth="1"/>
    <col min="52" max="52" width="3.8515625" style="9" hidden="1" customWidth="1"/>
    <col min="53" max="54" width="3.7109375" style="9" hidden="1" customWidth="1"/>
    <col min="55" max="55" width="3.8515625" style="9" hidden="1" customWidth="1"/>
    <col min="56" max="57" width="3.7109375" style="9" hidden="1" customWidth="1"/>
    <col min="58" max="58" width="3.8515625" style="9" hidden="1" customWidth="1"/>
    <col min="59" max="60" width="3.7109375" style="9" hidden="1" customWidth="1"/>
    <col min="61" max="61" width="3.8515625" style="9" hidden="1" customWidth="1"/>
    <col min="62" max="63" width="3.7109375" style="9" hidden="1" customWidth="1"/>
    <col min="64" max="64" width="3.8515625" style="9" hidden="1" customWidth="1"/>
    <col min="65" max="66" width="3.7109375" style="9" hidden="1" customWidth="1"/>
    <col min="67" max="67" width="3.8515625" style="9" hidden="1" customWidth="1"/>
    <col min="68" max="68" width="0" style="9" hidden="1" customWidth="1"/>
    <col min="69" max="69" width="10.140625" style="9" hidden="1" customWidth="1"/>
    <col min="70" max="70" width="0" style="10" hidden="1" customWidth="1"/>
    <col min="71" max="72" width="10.8515625" style="8" hidden="1" customWidth="1"/>
    <col min="73" max="73" width="14.00390625" style="8" hidden="1" customWidth="1"/>
    <col min="74" max="74" width="11.8515625" style="11" hidden="1" customWidth="1"/>
    <col min="75" max="75" width="11.7109375" style="12" hidden="1" customWidth="1"/>
    <col min="76" max="76" width="14.140625" style="13" customWidth="1"/>
    <col min="77" max="80" width="12.7109375" style="11" customWidth="1"/>
    <col min="81" max="16384" width="9.140625" style="8" customWidth="1"/>
  </cols>
  <sheetData>
    <row r="1" spans="1:79" ht="12.75">
      <c r="A1" s="35" t="s">
        <v>55</v>
      </c>
      <c r="BX1" s="34"/>
      <c r="CA1" s="8"/>
    </row>
    <row r="2" spans="76:79" ht="12.75">
      <c r="BX2" s="29"/>
      <c r="CA2" s="8"/>
    </row>
    <row r="3" spans="1:80" s="1" customFormat="1" ht="18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</row>
    <row r="4" spans="1:70" s="1" customFormat="1" ht="12.75" customHeight="1">
      <c r="A4" s="107"/>
      <c r="B4" s="107"/>
      <c r="C4" s="107"/>
      <c r="D4" s="107"/>
      <c r="E4" s="107"/>
      <c r="F4" s="107"/>
      <c r="G4" s="107"/>
      <c r="H4" s="107"/>
      <c r="I4" s="3"/>
      <c r="J4" s="4"/>
      <c r="K4" s="3"/>
      <c r="L4" s="3"/>
      <c r="M4" s="4"/>
      <c r="N4" s="3"/>
      <c r="O4" s="3"/>
      <c r="Q4" s="3"/>
      <c r="R4" s="3"/>
      <c r="T4" s="3"/>
      <c r="U4" s="3"/>
      <c r="V4" s="4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5"/>
    </row>
    <row r="5" spans="1:80" s="1" customFormat="1" ht="12.75">
      <c r="A5" s="2"/>
      <c r="B5" s="3"/>
      <c r="C5" s="3"/>
      <c r="E5" s="3"/>
      <c r="F5" s="3"/>
      <c r="H5" s="3"/>
      <c r="I5" s="3"/>
      <c r="J5" s="4"/>
      <c r="K5" s="3"/>
      <c r="L5" s="3"/>
      <c r="M5" s="4"/>
      <c r="N5" s="3"/>
      <c r="O5" s="3"/>
      <c r="Q5" s="3"/>
      <c r="R5" s="3"/>
      <c r="T5" s="3"/>
      <c r="U5" s="3"/>
      <c r="V5" s="4"/>
      <c r="W5" s="3"/>
      <c r="X5" s="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5"/>
      <c r="BV5" s="26"/>
      <c r="BW5" s="27"/>
      <c r="BX5" s="28"/>
      <c r="BY5" s="26"/>
      <c r="BZ5" s="26"/>
      <c r="CA5" s="26"/>
      <c r="CB5" s="26"/>
    </row>
    <row r="6" ht="20.25" customHeight="1">
      <c r="A6" s="33" t="s">
        <v>56</v>
      </c>
    </row>
    <row r="7" ht="15.75">
      <c r="A7" s="33" t="s">
        <v>57</v>
      </c>
    </row>
    <row r="8" ht="13.5" thickBot="1"/>
    <row r="9" spans="1:80" s="15" customFormat="1" ht="37.5" customHeight="1" thickBot="1">
      <c r="A9" s="108" t="s">
        <v>38</v>
      </c>
      <c r="B9" s="36"/>
      <c r="C9" s="36" t="s">
        <v>0</v>
      </c>
      <c r="D9" s="37"/>
      <c r="E9" s="38"/>
      <c r="F9" s="38" t="s">
        <v>1</v>
      </c>
      <c r="G9" s="39"/>
      <c r="H9" s="38"/>
      <c r="I9" s="38" t="s">
        <v>2</v>
      </c>
      <c r="J9" s="40"/>
      <c r="K9" s="38"/>
      <c r="L9" s="38" t="s">
        <v>3</v>
      </c>
      <c r="M9" s="40"/>
      <c r="N9" s="41"/>
      <c r="O9" s="38" t="s">
        <v>4</v>
      </c>
      <c r="P9" s="42"/>
      <c r="Q9" s="41"/>
      <c r="R9" s="38" t="s">
        <v>5</v>
      </c>
      <c r="S9" s="42"/>
      <c r="T9" s="41"/>
      <c r="U9" s="38" t="s">
        <v>6</v>
      </c>
      <c r="V9" s="43"/>
      <c r="W9" s="41"/>
      <c r="X9" s="38" t="s">
        <v>7</v>
      </c>
      <c r="Y9" s="43"/>
      <c r="Z9" s="43"/>
      <c r="AA9" s="43" t="s">
        <v>36</v>
      </c>
      <c r="AB9" s="43"/>
      <c r="AC9" s="40"/>
      <c r="AD9" s="38" t="s">
        <v>17</v>
      </c>
      <c r="AE9" s="43"/>
      <c r="AF9" s="40"/>
      <c r="AG9" s="38" t="s">
        <v>24</v>
      </c>
      <c r="AH9" s="43"/>
      <c r="AI9" s="40"/>
      <c r="AJ9" s="38" t="s">
        <v>25</v>
      </c>
      <c r="AK9" s="43"/>
      <c r="AL9" s="40"/>
      <c r="AM9" s="38" t="s">
        <v>26</v>
      </c>
      <c r="AN9" s="43"/>
      <c r="AO9" s="40"/>
      <c r="AP9" s="38" t="s">
        <v>27</v>
      </c>
      <c r="AQ9" s="43"/>
      <c r="AR9" s="40"/>
      <c r="AS9" s="44" t="s">
        <v>28</v>
      </c>
      <c r="AT9" s="45"/>
      <c r="AU9" s="40"/>
      <c r="AV9" s="38" t="s">
        <v>29</v>
      </c>
      <c r="AW9" s="43"/>
      <c r="AX9" s="40"/>
      <c r="AY9" s="38" t="s">
        <v>30</v>
      </c>
      <c r="AZ9" s="43"/>
      <c r="BA9" s="40"/>
      <c r="BB9" s="38" t="s">
        <v>31</v>
      </c>
      <c r="BC9" s="43"/>
      <c r="BD9" s="40"/>
      <c r="BE9" s="38" t="s">
        <v>32</v>
      </c>
      <c r="BF9" s="43"/>
      <c r="BG9" s="40"/>
      <c r="BH9" s="38" t="s">
        <v>33</v>
      </c>
      <c r="BI9" s="43"/>
      <c r="BJ9" s="40"/>
      <c r="BK9" s="38" t="s">
        <v>34</v>
      </c>
      <c r="BL9" s="43"/>
      <c r="BM9" s="40"/>
      <c r="BN9" s="38" t="s">
        <v>35</v>
      </c>
      <c r="BO9" s="43"/>
      <c r="BP9" s="46" t="s">
        <v>8</v>
      </c>
      <c r="BQ9" s="46" t="s">
        <v>21</v>
      </c>
      <c r="BR9" s="39" t="s">
        <v>11</v>
      </c>
      <c r="BS9" s="47" t="s">
        <v>18</v>
      </c>
      <c r="BT9" s="47" t="s">
        <v>22</v>
      </c>
      <c r="BU9" s="47" t="s">
        <v>19</v>
      </c>
      <c r="BV9" s="48" t="s">
        <v>9</v>
      </c>
      <c r="BW9" s="49" t="s">
        <v>10</v>
      </c>
      <c r="BX9" s="109" t="s">
        <v>52</v>
      </c>
      <c r="BY9" s="50" t="s">
        <v>51</v>
      </c>
      <c r="BZ9" s="50" t="s">
        <v>51</v>
      </c>
      <c r="CA9" s="51" t="s">
        <v>50</v>
      </c>
      <c r="CB9" s="51" t="s">
        <v>50</v>
      </c>
    </row>
    <row r="10" spans="1:80" s="16" customFormat="1" ht="20.25" customHeight="1" thickBot="1">
      <c r="A10" s="108"/>
      <c r="B10" s="52" t="s">
        <v>12</v>
      </c>
      <c r="C10" s="36" t="s">
        <v>13</v>
      </c>
      <c r="D10" s="53" t="s">
        <v>14</v>
      </c>
      <c r="E10" s="52" t="s">
        <v>12</v>
      </c>
      <c r="F10" s="36" t="s">
        <v>13</v>
      </c>
      <c r="G10" s="53" t="s">
        <v>14</v>
      </c>
      <c r="H10" s="52" t="s">
        <v>12</v>
      </c>
      <c r="I10" s="36" t="s">
        <v>13</v>
      </c>
      <c r="J10" s="54" t="s">
        <v>14</v>
      </c>
      <c r="K10" s="52" t="s">
        <v>12</v>
      </c>
      <c r="L10" s="36" t="s">
        <v>13</v>
      </c>
      <c r="M10" s="54" t="s">
        <v>14</v>
      </c>
      <c r="N10" s="52" t="s">
        <v>12</v>
      </c>
      <c r="O10" s="36" t="s">
        <v>13</v>
      </c>
      <c r="P10" s="53" t="s">
        <v>14</v>
      </c>
      <c r="Q10" s="52" t="s">
        <v>12</v>
      </c>
      <c r="R10" s="36" t="s">
        <v>13</v>
      </c>
      <c r="S10" s="53" t="s">
        <v>14</v>
      </c>
      <c r="T10" s="52" t="s">
        <v>12</v>
      </c>
      <c r="U10" s="36" t="s">
        <v>13</v>
      </c>
      <c r="V10" s="54" t="s">
        <v>14</v>
      </c>
      <c r="W10" s="52" t="s">
        <v>12</v>
      </c>
      <c r="X10" s="36" t="s">
        <v>13</v>
      </c>
      <c r="Y10" s="54" t="s">
        <v>14</v>
      </c>
      <c r="Z10" s="54"/>
      <c r="AA10" s="54"/>
      <c r="AB10" s="54"/>
      <c r="AC10" s="55" t="s">
        <v>12</v>
      </c>
      <c r="AD10" s="56" t="s">
        <v>13</v>
      </c>
      <c r="AE10" s="54" t="s">
        <v>14</v>
      </c>
      <c r="AF10" s="55" t="s">
        <v>12</v>
      </c>
      <c r="AG10" s="56" t="s">
        <v>13</v>
      </c>
      <c r="AH10" s="54" t="s">
        <v>14</v>
      </c>
      <c r="AI10" s="55" t="s">
        <v>12</v>
      </c>
      <c r="AJ10" s="56" t="s">
        <v>13</v>
      </c>
      <c r="AK10" s="54" t="s">
        <v>14</v>
      </c>
      <c r="AL10" s="55" t="s">
        <v>12</v>
      </c>
      <c r="AM10" s="56" t="s">
        <v>13</v>
      </c>
      <c r="AN10" s="54" t="s">
        <v>14</v>
      </c>
      <c r="AO10" s="55" t="s">
        <v>12</v>
      </c>
      <c r="AP10" s="56" t="s">
        <v>13</v>
      </c>
      <c r="AQ10" s="54" t="s">
        <v>14</v>
      </c>
      <c r="AR10" s="55" t="s">
        <v>12</v>
      </c>
      <c r="AS10" s="56" t="s">
        <v>13</v>
      </c>
      <c r="AT10" s="54" t="s">
        <v>14</v>
      </c>
      <c r="AU10" s="55" t="s">
        <v>12</v>
      </c>
      <c r="AV10" s="56" t="s">
        <v>13</v>
      </c>
      <c r="AW10" s="54" t="s">
        <v>14</v>
      </c>
      <c r="AX10" s="55" t="s">
        <v>12</v>
      </c>
      <c r="AY10" s="56" t="s">
        <v>13</v>
      </c>
      <c r="AZ10" s="54" t="s">
        <v>14</v>
      </c>
      <c r="BA10" s="55" t="s">
        <v>12</v>
      </c>
      <c r="BB10" s="56" t="s">
        <v>13</v>
      </c>
      <c r="BC10" s="54" t="s">
        <v>14</v>
      </c>
      <c r="BD10" s="55" t="s">
        <v>12</v>
      </c>
      <c r="BE10" s="56" t="s">
        <v>13</v>
      </c>
      <c r="BF10" s="54" t="s">
        <v>14</v>
      </c>
      <c r="BG10" s="55" t="s">
        <v>12</v>
      </c>
      <c r="BH10" s="56" t="s">
        <v>13</v>
      </c>
      <c r="BI10" s="54" t="s">
        <v>14</v>
      </c>
      <c r="BJ10" s="55" t="s">
        <v>12</v>
      </c>
      <c r="BK10" s="56" t="s">
        <v>13</v>
      </c>
      <c r="BL10" s="54" t="s">
        <v>14</v>
      </c>
      <c r="BM10" s="55" t="s">
        <v>12</v>
      </c>
      <c r="BN10" s="56" t="s">
        <v>13</v>
      </c>
      <c r="BO10" s="54" t="s">
        <v>14</v>
      </c>
      <c r="BP10" s="55" t="s">
        <v>15</v>
      </c>
      <c r="BQ10" s="55" t="s">
        <v>19</v>
      </c>
      <c r="BR10" s="57"/>
      <c r="BS10" s="53"/>
      <c r="BT10" s="53" t="s">
        <v>23</v>
      </c>
      <c r="BU10" s="53" t="s">
        <v>20</v>
      </c>
      <c r="BV10" s="58" t="s">
        <v>16</v>
      </c>
      <c r="BW10" s="59" t="s">
        <v>15</v>
      </c>
      <c r="BX10" s="109"/>
      <c r="BY10" s="50" t="s">
        <v>48</v>
      </c>
      <c r="BZ10" s="51" t="s">
        <v>49</v>
      </c>
      <c r="CA10" s="51" t="s">
        <v>48</v>
      </c>
      <c r="CB10" s="51" t="s">
        <v>49</v>
      </c>
    </row>
    <row r="11" spans="1:80" s="16" customFormat="1" ht="21.75" customHeight="1" thickBot="1">
      <c r="A11" s="114" t="s">
        <v>53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6"/>
    </row>
    <row r="12" spans="1:80" s="17" customFormat="1" ht="24.75" customHeight="1">
      <c r="A12" s="62" t="s">
        <v>39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>
        <v>4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>
        <f>SUM(B12,E12,H12,K12,N12,Q12,T12,W12,Z12,AC12,AF12,AI12,AL12,AO12,AR12,AU12,AX12,BA12,BD12,BG12,BJ12,BM12)</f>
        <v>4</v>
      </c>
      <c r="BQ12" s="63">
        <f>BP12-BS12</f>
        <v>4</v>
      </c>
      <c r="BR12" s="64"/>
      <c r="BS12" s="65">
        <f>SUM(D12,G12,J12,M12,P12,S12,V12,Y12,AE12,AH12,AK12,AN12,AQ12,AT12,AW12,AZ12,BC12,BF12,BI12,BL12,BO12)</f>
        <v>0</v>
      </c>
      <c r="BT12" s="65"/>
      <c r="BU12" s="65">
        <f>BR12-BT12-BS12</f>
        <v>0</v>
      </c>
      <c r="BV12" s="66">
        <v>100</v>
      </c>
      <c r="BW12" s="67">
        <f>BP12*BV12</f>
        <v>400</v>
      </c>
      <c r="BX12" s="94">
        <v>35</v>
      </c>
      <c r="BY12" s="68"/>
      <c r="BZ12" s="69"/>
      <c r="CA12" s="68"/>
      <c r="CB12" s="68"/>
    </row>
    <row r="13" spans="1:80" s="17" customFormat="1" ht="24.75" customHeight="1">
      <c r="A13" s="70" t="s">
        <v>40</v>
      </c>
      <c r="B13" s="71"/>
      <c r="C13" s="71"/>
      <c r="D13" s="71"/>
      <c r="E13" s="71">
        <v>1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>
        <v>3</v>
      </c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>
        <f>SUM(B13,E13,H13,K13,N13,Q13,T13,W13,Z13,AC13,AF13,AI13,AL13,AO13,AR13,AU13,AX13,BA13,BD13,BG13,BJ13,BM13)</f>
        <v>4</v>
      </c>
      <c r="BQ13" s="71">
        <f>BP13-BS13</f>
        <v>4</v>
      </c>
      <c r="BR13" s="72"/>
      <c r="BS13" s="73">
        <f>SUM(D13,G13,J13,M13,P13,S13,V13,Y13,AE13,AH13,AK13,AN13,AQ13,AT13,AW13,AZ13,BC13,BF13,BI13,BL13,BO13)</f>
        <v>0</v>
      </c>
      <c r="BT13" s="73"/>
      <c r="BU13" s="73">
        <f>BR13-BT13-BS13</f>
        <v>0</v>
      </c>
      <c r="BV13" s="74">
        <v>2000</v>
      </c>
      <c r="BW13" s="75">
        <f>BP13*BV13</f>
        <v>8000</v>
      </c>
      <c r="BX13" s="95">
        <v>777</v>
      </c>
      <c r="BY13" s="76"/>
      <c r="BZ13" s="77"/>
      <c r="CA13" s="76"/>
      <c r="CB13" s="76"/>
    </row>
    <row r="14" spans="1:80" s="17" customFormat="1" ht="24.75" customHeight="1">
      <c r="A14" s="70" t="s">
        <v>41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>
        <v>1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>
        <f>SUM(B14,E14,H14,K14,N14,Q14,T14,W14,Z14,AC14,AF14,AI14,AL14,AO14,AR14,AU14,AX14,BA14,BD14,BG14,BJ14,BM14)</f>
        <v>1</v>
      </c>
      <c r="BQ14" s="71">
        <f>BP14-BS14</f>
        <v>1</v>
      </c>
      <c r="BR14" s="72"/>
      <c r="BS14" s="73">
        <f>SUM(D14,G14,J14,M14,P14,S14,V14,Y14,AE14,AH14,AK14,AN14,AQ14,AT14,AW14,AZ14,BC14,BF14,BI14,BL14,BO14)</f>
        <v>0</v>
      </c>
      <c r="BT14" s="73"/>
      <c r="BU14" s="73">
        <f>BR14-BT14-BS14</f>
        <v>0</v>
      </c>
      <c r="BV14" s="74">
        <v>60</v>
      </c>
      <c r="BW14" s="75">
        <f>BP14*BV14</f>
        <v>60</v>
      </c>
      <c r="BX14" s="95">
        <v>74</v>
      </c>
      <c r="BY14" s="76"/>
      <c r="BZ14" s="77"/>
      <c r="CA14" s="76"/>
      <c r="CB14" s="76"/>
    </row>
    <row r="15" spans="1:80" s="17" customFormat="1" ht="24.75" customHeight="1">
      <c r="A15" s="70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>
        <v>1</v>
      </c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>
        <f>SUM(B15,E15,H15,K15,N15,Q15,T15,W15,Z15,AC15,AF15,AI15,AL15,AO15,AR15,AU15,AX15,BA15,BD15,BG15,BJ15,BM15)</f>
        <v>1</v>
      </c>
      <c r="BQ15" s="71">
        <f>BP15-BS15</f>
        <v>1</v>
      </c>
      <c r="BR15" s="72"/>
      <c r="BS15" s="73">
        <f>SUM(D15,G15,J15,M15,P15,S15,V15,Y15,AE15,AH15,AK15,AN15,AQ15,AT15,AW15,AZ15,BC15,BF15,BI15,BL15,BO15)</f>
        <v>0</v>
      </c>
      <c r="BT15" s="73"/>
      <c r="BU15" s="73">
        <f>BR15-BT15-BS15</f>
        <v>0</v>
      </c>
      <c r="BV15" s="74">
        <v>660</v>
      </c>
      <c r="BW15" s="75">
        <f>BP15*BV15</f>
        <v>660</v>
      </c>
      <c r="BX15" s="95">
        <v>3</v>
      </c>
      <c r="BY15" s="76"/>
      <c r="BZ15" s="77"/>
      <c r="CA15" s="76"/>
      <c r="CB15" s="76"/>
    </row>
    <row r="16" spans="1:80" s="17" customFormat="1" ht="24.75" customHeight="1" thickBot="1">
      <c r="A16" s="78" t="s">
        <v>43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80"/>
      <c r="BS16" s="81"/>
      <c r="BT16" s="81"/>
      <c r="BU16" s="81"/>
      <c r="BV16" s="82"/>
      <c r="BW16" s="83"/>
      <c r="BX16" s="96">
        <v>24</v>
      </c>
      <c r="BY16" s="84"/>
      <c r="BZ16" s="85"/>
      <c r="CA16" s="84"/>
      <c r="CB16" s="84"/>
    </row>
    <row r="17" spans="1:80" s="17" customFormat="1" ht="24.75" customHeight="1" thickBot="1">
      <c r="A17" s="111" t="s">
        <v>54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3"/>
    </row>
    <row r="18" spans="1:80" s="17" customFormat="1" ht="24.75" customHeight="1">
      <c r="A18" s="98" t="s">
        <v>44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100"/>
      <c r="BS18" s="101"/>
      <c r="BT18" s="101"/>
      <c r="BU18" s="101"/>
      <c r="BV18" s="102"/>
      <c r="BW18" s="103"/>
      <c r="BX18" s="104">
        <v>146</v>
      </c>
      <c r="BY18" s="105"/>
      <c r="BZ18" s="106"/>
      <c r="CA18" s="105"/>
      <c r="CB18" s="105"/>
    </row>
    <row r="19" spans="1:80" s="17" customFormat="1" ht="24.75" customHeight="1">
      <c r="A19" s="70" t="s">
        <v>45</v>
      </c>
      <c r="B19" s="71"/>
      <c r="C19" s="71"/>
      <c r="D19" s="71"/>
      <c r="E19" s="71"/>
      <c r="F19" s="71"/>
      <c r="G19" s="71"/>
      <c r="H19" s="71"/>
      <c r="I19" s="71"/>
      <c r="J19" s="71"/>
      <c r="K19" s="71">
        <v>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>
        <f>SUM(B19,E19,H19,K19,N19,Q19,T19,W19,Z19,AC19,AF19,AI19,AL19,AO19,AR19,AU19,AX19,BA19,BD19,BG19,BJ19,BM19)</f>
        <v>1</v>
      </c>
      <c r="BQ19" s="71">
        <f>BP19-BS19</f>
        <v>1</v>
      </c>
      <c r="BR19" s="72"/>
      <c r="BS19" s="73">
        <f>SUM(D19,G19,J19,M19,P19,S19,V19,Y19,AE19,AH19,AK19,AN19,AQ19,AT19,AW19,AZ19,BC19,BF19,BI19,BL19,BO19)</f>
        <v>0</v>
      </c>
      <c r="BT19" s="73"/>
      <c r="BU19" s="73">
        <f>BR19-BT19-BS19</f>
        <v>0</v>
      </c>
      <c r="BV19" s="74">
        <v>800</v>
      </c>
      <c r="BW19" s="75">
        <f>BP19*BV19</f>
        <v>800</v>
      </c>
      <c r="BX19" s="95">
        <v>74</v>
      </c>
      <c r="BY19" s="76"/>
      <c r="BZ19" s="77"/>
      <c r="CA19" s="76"/>
      <c r="CB19" s="76"/>
    </row>
    <row r="20" spans="1:80" s="17" customFormat="1" ht="24.75" customHeight="1">
      <c r="A20" s="86" t="s">
        <v>47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>
        <v>10</v>
      </c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>
        <f>SUM(B20,E20,H20,K20,N20,Q20,T20,W20,Z20,AC20,AF20,AI20,AL20,AO20,AR20,AU20,AX20,BA20,BD20,BG20,BJ20,BM20)</f>
        <v>10</v>
      </c>
      <c r="BQ20" s="87">
        <f>BP20-BS20</f>
        <v>10</v>
      </c>
      <c r="BR20" s="88"/>
      <c r="BS20" s="89">
        <f>SUM(D20,G20,J20,M20,P20,S20,V20,Y20,AE20,AH20,AK20,AN20,AQ20,AT20,AW20,AZ20,BC20,BF20,BI20,BL20,BO20)</f>
        <v>0</v>
      </c>
      <c r="BT20" s="89"/>
      <c r="BU20" s="89">
        <f>BR20-BT20-BS20</f>
        <v>0</v>
      </c>
      <c r="BV20" s="90">
        <v>40</v>
      </c>
      <c r="BW20" s="91">
        <f>BP20*BV20</f>
        <v>400</v>
      </c>
      <c r="BX20" s="97">
        <v>631</v>
      </c>
      <c r="BY20" s="92"/>
      <c r="BZ20" s="93"/>
      <c r="CA20" s="92"/>
      <c r="CB20" s="92"/>
    </row>
    <row r="21" spans="1:80" s="17" customFormat="1" ht="24.75" customHeight="1" thickBot="1">
      <c r="A21" s="78" t="s">
        <v>46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>
        <v>2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>
        <f>SUM(B21,E21,H21,K21,N21,Q21,T21,W21,Z21,AC21,AF21,AI21,AL21,AO21,AR21,AU21,AX21,BA21,BD21,BG21,BJ21,BM21)</f>
        <v>2</v>
      </c>
      <c r="BQ21" s="79">
        <f>BP21-BS21</f>
        <v>2</v>
      </c>
      <c r="BR21" s="80"/>
      <c r="BS21" s="81">
        <f>SUM(D21,G21,J21,M21,P21,S21,V21,Y21,AE21,AH21,AK21,AN21,AQ21,AT21,AW21,AZ21,BC21,BF21,BI21,BL21,BO21)</f>
        <v>0</v>
      </c>
      <c r="BT21" s="81"/>
      <c r="BU21" s="81">
        <f>BR21-BT21-BS21</f>
        <v>0</v>
      </c>
      <c r="BV21" s="82">
        <v>80</v>
      </c>
      <c r="BW21" s="83">
        <f>BP21*BV21</f>
        <v>160</v>
      </c>
      <c r="BX21" s="96">
        <v>0</v>
      </c>
      <c r="BY21" s="84"/>
      <c r="BZ21" s="85"/>
      <c r="CA21" s="84"/>
      <c r="CB21" s="84"/>
    </row>
    <row r="22" spans="1:80" s="19" customFormat="1" ht="24.75" customHeight="1" thickBot="1">
      <c r="A22" s="111" t="s">
        <v>58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3"/>
      <c r="CA22" s="60"/>
      <c r="CB22" s="61"/>
    </row>
    <row r="23" spans="1:80" s="19" customFormat="1" ht="12.75">
      <c r="A23" s="30"/>
      <c r="B23" s="18"/>
      <c r="C23" s="18"/>
      <c r="E23" s="18"/>
      <c r="F23" s="18"/>
      <c r="H23" s="18"/>
      <c r="I23" s="18"/>
      <c r="J23" s="22"/>
      <c r="K23" s="18"/>
      <c r="L23" s="18"/>
      <c r="M23" s="22"/>
      <c r="N23" s="18"/>
      <c r="O23" s="18"/>
      <c r="Q23" s="18"/>
      <c r="R23" s="18"/>
      <c r="T23" s="18"/>
      <c r="U23" s="18"/>
      <c r="V23" s="22"/>
      <c r="W23" s="18"/>
      <c r="X23" s="18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V23" s="20"/>
      <c r="BW23" s="24"/>
      <c r="BX23" s="31"/>
      <c r="BY23" s="20"/>
      <c r="BZ23" s="32"/>
      <c r="CA23" s="20"/>
      <c r="CB23" s="20"/>
    </row>
    <row r="24" spans="1:80" s="19" customFormat="1" ht="12.75">
      <c r="A24" s="30"/>
      <c r="B24" s="18"/>
      <c r="C24" s="18"/>
      <c r="E24" s="18"/>
      <c r="F24" s="18"/>
      <c r="H24" s="18"/>
      <c r="I24" s="18"/>
      <c r="J24" s="22"/>
      <c r="K24" s="18"/>
      <c r="L24" s="18"/>
      <c r="M24" s="22"/>
      <c r="N24" s="18"/>
      <c r="O24" s="18"/>
      <c r="Q24" s="18"/>
      <c r="R24" s="18"/>
      <c r="T24" s="18"/>
      <c r="U24" s="18"/>
      <c r="V24" s="22"/>
      <c r="W24" s="18"/>
      <c r="X24" s="18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3"/>
      <c r="BV24" s="20"/>
      <c r="BW24" s="24"/>
      <c r="BX24" s="31"/>
      <c r="BY24" s="20"/>
      <c r="BZ24" s="32"/>
      <c r="CA24" s="20"/>
      <c r="CB24" s="20"/>
    </row>
    <row r="25" spans="1:80" s="19" customFormat="1" ht="12.75">
      <c r="A25" s="30"/>
      <c r="B25" s="18"/>
      <c r="C25" s="18"/>
      <c r="E25" s="18"/>
      <c r="F25" s="18"/>
      <c r="H25" s="18"/>
      <c r="I25" s="18"/>
      <c r="J25" s="22"/>
      <c r="K25" s="18"/>
      <c r="L25" s="18"/>
      <c r="M25" s="22"/>
      <c r="N25" s="18"/>
      <c r="O25" s="18"/>
      <c r="Q25" s="18"/>
      <c r="R25" s="18"/>
      <c r="T25" s="18"/>
      <c r="U25" s="18"/>
      <c r="V25" s="22"/>
      <c r="W25" s="18"/>
      <c r="X25" s="18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V25" s="20"/>
      <c r="BW25" s="24"/>
      <c r="BX25" s="31"/>
      <c r="BY25" s="20"/>
      <c r="BZ25" s="32"/>
      <c r="CA25" s="20"/>
      <c r="CB25" s="20"/>
    </row>
    <row r="26" spans="2:80" s="19" customFormat="1" ht="12.75">
      <c r="B26" s="18"/>
      <c r="C26" s="18"/>
      <c r="E26" s="18"/>
      <c r="F26" s="18"/>
      <c r="H26" s="18"/>
      <c r="I26" s="18"/>
      <c r="J26" s="22"/>
      <c r="K26" s="18"/>
      <c r="L26" s="18"/>
      <c r="M26" s="22"/>
      <c r="N26" s="18"/>
      <c r="O26" s="18"/>
      <c r="Q26" s="18"/>
      <c r="R26" s="18"/>
      <c r="T26" s="18"/>
      <c r="U26" s="18"/>
      <c r="V26" s="22"/>
      <c r="W26" s="18"/>
      <c r="X26" s="18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3"/>
      <c r="BV26" s="20"/>
      <c r="BW26" s="24"/>
      <c r="BX26" s="25"/>
      <c r="BY26" s="20"/>
      <c r="BZ26" s="20"/>
      <c r="CA26" s="20"/>
      <c r="CB26" s="20"/>
    </row>
    <row r="27" ht="15.75">
      <c r="A27" s="6"/>
    </row>
    <row r="28" ht="15.75">
      <c r="A28" s="6"/>
    </row>
    <row r="29" ht="15">
      <c r="A29" s="33"/>
    </row>
    <row r="30" ht="15">
      <c r="A30" s="33"/>
    </row>
    <row r="31" spans="1:81" ht="12.75">
      <c r="A31" s="21"/>
      <c r="B31" s="18"/>
      <c r="C31" s="18"/>
      <c r="D31" s="19"/>
      <c r="E31" s="18"/>
      <c r="F31" s="18"/>
      <c r="G31" s="19"/>
      <c r="H31" s="18"/>
      <c r="I31" s="18"/>
      <c r="J31" s="22"/>
      <c r="K31" s="18"/>
      <c r="L31" s="18"/>
      <c r="M31" s="22"/>
      <c r="N31" s="18"/>
      <c r="O31" s="18"/>
      <c r="P31" s="19"/>
      <c r="Q31" s="18"/>
      <c r="R31" s="18"/>
      <c r="S31" s="19"/>
      <c r="T31" s="18"/>
      <c r="U31" s="18"/>
      <c r="V31" s="22"/>
      <c r="W31" s="18"/>
      <c r="X31" s="18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3"/>
      <c r="BS31" s="19"/>
      <c r="BT31" s="19"/>
      <c r="BU31" s="19"/>
      <c r="BV31" s="20"/>
      <c r="BW31" s="24"/>
      <c r="BX31" s="25"/>
      <c r="BY31" s="20"/>
      <c r="BZ31" s="20"/>
      <c r="CA31" s="20"/>
      <c r="CB31" s="20"/>
      <c r="CC31" s="19"/>
    </row>
    <row r="32" spans="1:80" s="19" customFormat="1" ht="12.75">
      <c r="A32" s="21"/>
      <c r="B32" s="18"/>
      <c r="C32" s="18"/>
      <c r="E32" s="18"/>
      <c r="F32" s="18"/>
      <c r="H32" s="18"/>
      <c r="I32" s="18"/>
      <c r="J32" s="22"/>
      <c r="K32" s="18"/>
      <c r="L32" s="18"/>
      <c r="M32" s="22"/>
      <c r="N32" s="18"/>
      <c r="O32" s="18"/>
      <c r="Q32" s="18"/>
      <c r="R32" s="18"/>
      <c r="T32" s="18"/>
      <c r="U32" s="18"/>
      <c r="V32" s="22"/>
      <c r="W32" s="18"/>
      <c r="X32" s="18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3"/>
      <c r="BV32" s="20"/>
      <c r="BW32" s="24"/>
      <c r="BX32" s="25"/>
      <c r="BY32" s="20"/>
      <c r="BZ32" s="20"/>
      <c r="CA32" s="20"/>
      <c r="CB32" s="20"/>
    </row>
    <row r="33" spans="1:80" s="19" customFormat="1" ht="12.75">
      <c r="A33" s="21"/>
      <c r="B33" s="18"/>
      <c r="C33" s="18"/>
      <c r="E33" s="18"/>
      <c r="F33" s="18"/>
      <c r="H33" s="18"/>
      <c r="I33" s="18"/>
      <c r="J33" s="22"/>
      <c r="K33" s="18"/>
      <c r="L33" s="18"/>
      <c r="M33" s="22"/>
      <c r="N33" s="18"/>
      <c r="O33" s="18"/>
      <c r="Q33" s="18"/>
      <c r="R33" s="18"/>
      <c r="T33" s="18"/>
      <c r="U33" s="18"/>
      <c r="V33" s="22"/>
      <c r="W33" s="18"/>
      <c r="X33" s="1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3"/>
      <c r="BV33" s="20"/>
      <c r="BW33" s="24"/>
      <c r="BX33" s="25"/>
      <c r="BY33" s="20"/>
      <c r="BZ33" s="20"/>
      <c r="CA33" s="20"/>
      <c r="CB33" s="20"/>
    </row>
    <row r="34" spans="1:80" s="19" customFormat="1" ht="12.75">
      <c r="A34" s="21"/>
      <c r="B34" s="18"/>
      <c r="C34" s="18"/>
      <c r="E34" s="18"/>
      <c r="F34" s="18"/>
      <c r="H34" s="18"/>
      <c r="I34" s="18"/>
      <c r="J34" s="22"/>
      <c r="K34" s="18"/>
      <c r="L34" s="18"/>
      <c r="M34" s="22"/>
      <c r="N34" s="18"/>
      <c r="O34" s="18"/>
      <c r="Q34" s="18"/>
      <c r="R34" s="18"/>
      <c r="T34" s="18"/>
      <c r="U34" s="18"/>
      <c r="V34" s="22"/>
      <c r="W34" s="18"/>
      <c r="X34" s="18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3"/>
      <c r="BV34" s="20"/>
      <c r="BW34" s="24"/>
      <c r="BX34" s="25"/>
      <c r="BY34" s="20"/>
      <c r="BZ34" s="20"/>
      <c r="CA34" s="20"/>
      <c r="CB34" s="20"/>
    </row>
    <row r="35" spans="1:80" s="19" customFormat="1" ht="12.75">
      <c r="A35" s="21"/>
      <c r="B35" s="18"/>
      <c r="C35" s="18"/>
      <c r="E35" s="18"/>
      <c r="F35" s="18"/>
      <c r="H35" s="18"/>
      <c r="I35" s="18"/>
      <c r="J35" s="22"/>
      <c r="K35" s="18"/>
      <c r="L35" s="18"/>
      <c r="M35" s="22"/>
      <c r="N35" s="18"/>
      <c r="O35" s="18"/>
      <c r="Q35" s="18"/>
      <c r="R35" s="18"/>
      <c r="T35" s="18"/>
      <c r="U35" s="18"/>
      <c r="V35" s="22"/>
      <c r="W35" s="18"/>
      <c r="X35" s="18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3"/>
      <c r="BV35" s="20"/>
      <c r="BW35" s="24"/>
      <c r="BX35" s="25"/>
      <c r="BY35" s="20"/>
      <c r="BZ35" s="20"/>
      <c r="CA35" s="20"/>
      <c r="CB35" s="20"/>
    </row>
  </sheetData>
  <sheetProtection/>
  <mergeCells count="7">
    <mergeCell ref="A4:H4"/>
    <mergeCell ref="A9:A10"/>
    <mergeCell ref="BX9:BX10"/>
    <mergeCell ref="A3:CB3"/>
    <mergeCell ref="A22:BZ22"/>
    <mergeCell ref="A11:CB11"/>
    <mergeCell ref="A17:CB17"/>
  </mergeCells>
  <printOptions/>
  <pageMargins left="0.07874015718698502" right="0.07874015718698502" top="0.19685038924217224" bottom="0.19685038924217224" header="0.4921259880065918" footer="0.49212598800659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PC</dc:creator>
  <cp:keywords/>
  <dc:description/>
  <cp:lastModifiedBy>Tomášková Kateřina</cp:lastModifiedBy>
  <cp:lastPrinted>2017-02-27T08:44:36Z</cp:lastPrinted>
  <dcterms:modified xsi:type="dcterms:W3CDTF">2017-02-27T08:44:37Z</dcterms:modified>
  <cp:category/>
  <cp:version/>
  <cp:contentType/>
  <cp:contentStatus/>
</cp:coreProperties>
</file>